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12630" windowHeight="5550" tabRatio="959"/>
  </bookViews>
  <sheets>
    <sheet name="Consolidated Results" sheetId="1" r:id="rId1"/>
    <sheet name="Segment Results " sheetId="2" r:id="rId2"/>
    <sheet name="Balance Sheet" sheetId="6" r:id="rId3"/>
    <sheet name="Cash Flow" sheetId="7" r:id="rId4"/>
    <sheet name="Equity Summary" sheetId="8" r:id="rId5"/>
    <sheet name="Operating Data Update " sheetId="9" r:id="rId6"/>
    <sheet name="Module1" sheetId="14" state="veryHidden" r:id="rId7"/>
    <sheet name="Module2" sheetId="15" state="veryHidden" r:id="rId8"/>
    <sheet name="Module3" sheetId="16" state="veryHidden" r:id="rId9"/>
    <sheet name="Module4" sheetId="17" state="veryHidden" r:id="rId10"/>
    <sheet name="Module5" sheetId="18" state="veryHidden" r:id="rId11"/>
  </sheets>
  <externalReferences>
    <externalReference r:id="rId12"/>
    <externalReference r:id="rId13"/>
    <externalReference r:id="rId14"/>
    <externalReference r:id="rId15"/>
  </externalReferences>
  <definedNames>
    <definedName name="__PR1">#REF!</definedName>
    <definedName name="__SCH2">[1]SCH2!$B$5:$Q$51</definedName>
    <definedName name="_3_Corp_ex_round">'[1]3Corp_ex_Round'!$A$5:$T$50</definedName>
    <definedName name="_3_Corp_ex_round1">'[1]3Corp_ex_Round'!$A$5:$AA$50</definedName>
    <definedName name="_3_Corp_external">'[1]3_Cons_ex'!$B$10:$S$51</definedName>
    <definedName name="_3_Corp_external1">'[1]3_Cons_ex'!$B$10:$Z$51</definedName>
    <definedName name="_3a_Corp_perform1">'[1]3a_Cons_perf'!$B$12:$AC$58</definedName>
    <definedName name="_3a_Corp_performance">'[1]3a_Cons_perf'!$B$12:$T$58</definedName>
    <definedName name="_PR1">'[2]7'!#REF!</definedName>
    <definedName name="_SCH2">[1]SCH2!$B$5:$Q$51</definedName>
    <definedName name="Aero">#REF!</definedName>
    <definedName name="AERO_ASSET">'[2]#REF'!$E$6:$L$60</definedName>
    <definedName name="AERO_LIAB">'[2]#REF'!$E$63:$L$134</definedName>
    <definedName name="Aero_Prior">#REF!</definedName>
    <definedName name="AERO1">'[1]3a3_Aero'!$A$9:$AC$55</definedName>
    <definedName name="AEROWP">'[2]#REF'!$C$7:$L$60</definedName>
    <definedName name="B_SHEET">'[2]#REF'!$B$1:$AE$64</definedName>
    <definedName name="BACKLOG">[2]A!#REF!</definedName>
    <definedName name="BACKLOG_ROLL">[2]A!#REF!</definedName>
    <definedName name="By_Seg">#REF!</definedName>
    <definedName name="By_Seg_Perf">#REF!</definedName>
    <definedName name="By_Seg_Perf_Prior">#REF!</definedName>
    <definedName name="By_Seg_Prior">#REF!</definedName>
    <definedName name="By_Seg_Round">#REF!</definedName>
    <definedName name="By_Seg_Round_Prior">#REF!</definedName>
    <definedName name="By_Seg_Round_PY">#REF!</definedName>
    <definedName name="Check_Total_ASSET">'[2]#REF'!$A$13:$Q$69</definedName>
    <definedName name="Check_Total_LIAB">'[2]#REF'!$A$72:$Q$142</definedName>
    <definedName name="Check_Total1">#REF!</definedName>
    <definedName name="Check_Total2">#REF!</definedName>
    <definedName name="Check_Total3">'[2]#REF'!$A$1:$V$73</definedName>
    <definedName name="CONSOL">'[1]#REF'!$F$8:$S$73</definedName>
    <definedName name="CONSOL_ASSET">'[2]#REF'!$G$6:$R$59</definedName>
    <definedName name="CONSOL_LIAB">'[2]#REF'!$G$63:$R$137</definedName>
    <definedName name="corp_assets">'[2]#REF'!$D$9:$BD$62</definedName>
    <definedName name="Corp_ex_round">'[1]3Corp_ex_Round'!$A$5:$T$50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>'[2]#REF'!$E$6:$AP$53</definedName>
    <definedName name="ELECT_LIAB">'[2]#REF'!$E$56:$AP$123</definedName>
    <definedName name="ELECTWP">'[2]#REF'!$E$9:$AL$67</definedName>
    <definedName name="ENERGWP">'[2]#REF'!$E$9:$W$67</definedName>
    <definedName name="ENERGY_ASSET">'[2]#REF'!$E$6:$W$52</definedName>
    <definedName name="ENERGY_LIAB">'[2]#REF'!$E$55:$W$125</definedName>
    <definedName name="EQUITY">[2]A!#REF!</definedName>
    <definedName name="EQUITY_ROLL">'[2]2000'!#REF!</definedName>
    <definedName name="Global">#REF!</definedName>
    <definedName name="GLOBAL_ASSET">'[2]#REF'!$E$6:$I$61</definedName>
    <definedName name="GLOBAL_LIAB">'[2]#REF'!$E$76:$I$136</definedName>
    <definedName name="Global_Prior">#REF!</definedName>
    <definedName name="GLOBAL1">'[1]3a6_Global'!$A$8:$AC$45</definedName>
    <definedName name="GLOBALWP">'[2]#REF'!$C$7:$F$58</definedName>
    <definedName name="INCOME">'[2]2000'!#REF!</definedName>
    <definedName name="INFO_ASSET">'[2]#REF'!$E$5:$AF$51</definedName>
    <definedName name="INFO_LIAB">'[2]#REF'!$E$54:$AF$121</definedName>
    <definedName name="INFOWP">'[2]#REF'!$E$8:$AF$69</definedName>
    <definedName name="Int_Sys_Sol">#REF!</definedName>
    <definedName name="Int_Sys_Sol_Prior">#REF!</definedName>
    <definedName name="INTERCO">[2]A!#REF!</definedName>
    <definedName name="L">#REF!</definedName>
    <definedName name="LOCKHEED_MARTIN_CORPORATION">'[1]#REF'!$A$49:$T$74</definedName>
    <definedName name="MARG_EX_GOODWIL">#REF!</definedName>
    <definedName name="METRIC_DATA">'[2]2000'!#REF!</definedName>
    <definedName name="METRICS">'[2]#REF'!$A$7:$F$146</definedName>
    <definedName name="NORMAL_SUMMARY">'[1]#REF'!$A$8:$W$59</definedName>
    <definedName name="NORMALIZED">'[1]#REF'!$A$8:$W$85</definedName>
    <definedName name="Other">#REF!</definedName>
    <definedName name="OTHER_ASSET">'[2]#REF'!$E$6:$AR$59</definedName>
    <definedName name="OTHER_LIAB">'[2]#REF'!$E$74:$AR$131</definedName>
    <definedName name="Other_Prior">#REF!</definedName>
    <definedName name="OTHER1">'[1]3a7Other'!$A$9:$S$42</definedName>
    <definedName name="OTHERWP">'[2]#REF'!$D$5:$AB$97</definedName>
    <definedName name="PAGE4">'[2]#REF'!$A$1:$P$61</definedName>
    <definedName name="PR_ATTCH1">'[1]#REF'!$A$1:$T$47</definedName>
    <definedName name="PR_ATTCH2">'[1]#REF'!$A$49:$T$96</definedName>
    <definedName name="PR_ATTCH3">'[1]#REF'!$X$6:$AL$66</definedName>
    <definedName name="PR_RESTATED">'[1]#REF'!$A$1:$W$62</definedName>
    <definedName name="Press_Release_12">'[2]Formal_Press_Rel(NonGAAP)'!$A$49:$W$95</definedName>
    <definedName name="Press_Release_13">'[2]Formal_Press_Rel(NonGAAP)'!$X$6:$AJ$27</definedName>
    <definedName name="Press_Release_14">'[2]Formal_Press_Rel(NonGAAP)'!$X$31:$AJ$68</definedName>
    <definedName name="Press_Release1">'[2]#REF'!$A$1:$T$33</definedName>
    <definedName name="Press_Release10">'[2]Formal_Press_Rel(NonGAAP)'!$A$1:$T$47</definedName>
    <definedName name="Press_Release2">'[2]#REF'!$A$52:$W$98</definedName>
    <definedName name="Press_Release3">'[2]#REF'!$X$7:$AJ$29</definedName>
    <definedName name="Press_Release4">'[2]#REF'!$X$34:$AJ$74</definedName>
    <definedName name="PRESS_ROUNDED">'[1]#REF'!$A$8:$U$116</definedName>
    <definedName name="PRESS_UNROUND">'[1]#REF'!$A$8:$W$114</definedName>
    <definedName name="PRESS_UNROUNDED">'[1]#REF'!$A$8:$U$116</definedName>
    <definedName name="_xlnm.Print_Area" localSheetId="3">'Cash Flow'!$A$1:$G$48</definedName>
    <definedName name="_xlnm.Print_Area" localSheetId="0">'Consolidated Results'!$A$1:$F$45</definedName>
    <definedName name="_xlnm.Print_Area" localSheetId="4">'Equity Summary'!$A$1:$K$37</definedName>
    <definedName name="_xlnm.Print_Area" localSheetId="1">'Segment Results '!$A$1:$J$47</definedName>
    <definedName name="Pro_Stock">'[2]2000'!#REF!</definedName>
    <definedName name="PROFORMA">'[2]2000'!#REF!</definedName>
    <definedName name="SALES">#REF!</definedName>
    <definedName name="SCH_2Round">[1]SCH2_Round!$A$9:$Q$53</definedName>
    <definedName name="SCH2_1">[1]SCH2!$B$5:$W$51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>'[2]#REF'!$A$1:$Z$49</definedName>
    <definedName name="Seg_Rnd_ProForm_Prior">'[2]#REF'!$A$1:$AG$49</definedName>
    <definedName name="Seg_Unrnd_ProForm">'[2]#REF'!$A$1:$Y$49</definedName>
    <definedName name="Seg_Unrnd_ProForm_Prior">'[2]#REF'!$A$1:$AE$49</definedName>
    <definedName name="SERV_ASSET">'[2]#REF'!$E$7:$Z$60</definedName>
    <definedName name="SERV_LIAB">'[2]#REF'!$E$75:$Z$134</definedName>
    <definedName name="Space">#REF!</definedName>
    <definedName name="SPACE_1">'[1]3a2_Space'!$A$9:$AB$57</definedName>
    <definedName name="SPACE_ASSET">'[2]#REF'!$E$6:$S$60</definedName>
    <definedName name="SPACE_LIAB">'[2]#REF'!$E$62:$S$132</definedName>
    <definedName name="Space_Prior">#REF!</definedName>
    <definedName name="SPACEWP">'[2]#REF'!$C$6:$Q$59</definedName>
    <definedName name="Strat_Dev_Sum">[4]By_Company!A23:'[4]By_Company'!I31</definedName>
    <definedName name="STRATCO">#REF!</definedName>
    <definedName name="STRATCO_1">#REF!</definedName>
    <definedName name="STRATDEV_ASSET">'[2]#REF'!$E$6:$M$61</definedName>
    <definedName name="STRATDEV_LIAB">'[2]#REF'!$E$76:$M$135</definedName>
    <definedName name="Strategic">#REF!</definedName>
    <definedName name="Strategic_Prior">#REF!</definedName>
    <definedName name="Summ_Rnd_ProForm">'[2]#REF'!$F$1:$M$61</definedName>
    <definedName name="Summ_Rnd_ProForm_Prior">'[2]#REF'!$A$25:$Q$61</definedName>
    <definedName name="Summ_Unrnd_ProForm">'[2]#REF'!$A$1:$N$61</definedName>
    <definedName name="Summ_Unrnd_ProForm_Prior">'[2]#REF'!$A$1:$R$61</definedName>
    <definedName name="Summary">#REF!</definedName>
    <definedName name="Summary_Prior">#REF!</definedName>
    <definedName name="Summary_Round">#REF!</definedName>
    <definedName name="Summary_Round_Prior">#REF!</definedName>
    <definedName name="SUP_BALSHT">'[2]#REF'!$A$1:$K$63</definedName>
    <definedName name="SYS_ASSET">'[2]#REF'!$E$7:$AG$59</definedName>
    <definedName name="SYS_LIAB">'[2]#REF'!$E$63:$AG$136</definedName>
    <definedName name="SYS2_ASSET">'[2]#REF'!$E$7:$AG$59</definedName>
    <definedName name="SYS2_LIAB">'[2]#REF'!$E$63:$AG$136</definedName>
    <definedName name="SYSTEM">'[1]3a1_SYS_Integ'!$A$9:$U$129</definedName>
    <definedName name="SYSTEM_1">'[1]3a1_SYS_Integ'!$A$8:$AB$129</definedName>
    <definedName name="System_Int">#REF!</definedName>
    <definedName name="System_Int_Prior">#REF!</definedName>
    <definedName name="TAB_B">'[2]#REF'!#REF!:'[2]#REF'!$O$276</definedName>
    <definedName name="TAB_C">'[2]#REF'!#REF!:'[2]#REF'!$P$277</definedName>
    <definedName name="TAB_D">'[2]#REF'!$D$7:'[2]#REF'!$F$147</definedName>
    <definedName name="TECH">'[1]3a4_Tech_Servs'!$A$9:$V$102</definedName>
    <definedName name="TECH_1">'[1]3a4_Tech_Servs'!$A$9:$AC$102</definedName>
    <definedName name="Tech_Services">#REF!</definedName>
    <definedName name="Tech_Services_Prior">#REF!</definedName>
    <definedName name="Total_Sum">[4]By_Company!#REF!</definedName>
    <definedName name="XMONTHS">'[4]5A_Sector_Summary'!#REF!</definedName>
  </definedNames>
  <calcPr calcId="145621"/>
</workbook>
</file>

<file path=xl/calcChain.xml><?xml version="1.0" encoding="utf-8"?>
<calcChain xmlns="http://schemas.openxmlformats.org/spreadsheetml/2006/main">
  <c r="C14" i="6" l="1"/>
  <c r="B35" i="7" l="1"/>
  <c r="C20" i="6"/>
  <c r="C29" i="6" l="1"/>
  <c r="H16" i="8" l="1"/>
  <c r="B22" i="8" l="1"/>
  <c r="C41" i="2" l="1"/>
  <c r="C39" i="2"/>
  <c r="C38" i="2"/>
  <c r="C37" i="2"/>
  <c r="C36" i="2"/>
  <c r="C35" i="2"/>
  <c r="C34" i="2"/>
  <c r="E39" i="2" l="1"/>
  <c r="E38" i="2"/>
  <c r="E41" i="2"/>
  <c r="E37" i="2"/>
  <c r="E36" i="2"/>
  <c r="E35" i="2"/>
  <c r="E34" i="2" l="1"/>
</calcChain>
</file>

<file path=xl/sharedStrings.xml><?xml version="1.0" encoding="utf-8"?>
<sst xmlns="http://schemas.openxmlformats.org/spreadsheetml/2006/main" count="234" uniqueCount="169">
  <si>
    <t xml:space="preserve"> </t>
  </si>
  <si>
    <t>Aeronautics</t>
  </si>
  <si>
    <t>Space Systems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</si>
  <si>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</si>
  <si>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</si>
  <si>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</si>
  <si>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</si>
  <si>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</si>
  <si>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</si>
  <si>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</si>
  <si>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</si>
  <si>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</si>
  <si>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</si>
  <si>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</si>
  <si>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</si>
  <si>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</si>
  <si>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</si>
  <si>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</si>
  <si>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</si>
  <si>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</si>
  <si>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Net sales</t>
  </si>
  <si>
    <t>C-130J</t>
  </si>
  <si>
    <t xml:space="preserve">F-16 </t>
  </si>
  <si>
    <t>Operating profit</t>
  </si>
  <si>
    <t>Accumulated</t>
  </si>
  <si>
    <t>%</t>
  </si>
  <si>
    <t xml:space="preserve">Aircraft Deliveries </t>
  </si>
  <si>
    <t xml:space="preserve">F-22 </t>
  </si>
  <si>
    <t xml:space="preserve">  Aeronautics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</si>
  <si>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</si>
  <si>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</si>
  <si>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</si>
  <si>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</si>
  <si>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</si>
  <si>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</si>
  <si>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 xml:space="preserve">   Effective tax rate</t>
  </si>
  <si>
    <t>Loss</t>
  </si>
  <si>
    <t xml:space="preserve">  Information Systems &amp; Global Solutions</t>
  </si>
  <si>
    <t>Information Systems &amp; Global Solutions</t>
  </si>
  <si>
    <t>Other income, net</t>
  </si>
  <si>
    <t>Gross profit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</si>
  <si>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</si>
  <si>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</si>
  <si>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</si>
  <si>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</si>
  <si>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</si>
  <si>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</si>
  <si>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</si>
  <si>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</si>
  <si>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</si>
  <si>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</si>
  <si>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</si>
  <si>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</si>
  <si>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</si>
  <si>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</si>
  <si>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</si>
  <si>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</si>
  <si>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</si>
  <si>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</si>
  <si>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</si>
  <si>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</si>
  <si>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</si>
  <si>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</si>
  <si>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</si>
  <si>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</si>
  <si>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</si>
  <si>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</si>
  <si>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</si>
  <si>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</si>
  <si>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</si>
  <si>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</si>
  <si>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>Stock-based awards and ESOP activity</t>
  </si>
  <si>
    <t>F-35</t>
  </si>
  <si>
    <t xml:space="preserve">  Receivables, net</t>
  </si>
  <si>
    <t xml:space="preserve">  Other, net</t>
  </si>
  <si>
    <t xml:space="preserve">      Receivables, net</t>
  </si>
  <si>
    <t>C-5M</t>
  </si>
  <si>
    <t xml:space="preserve">      Total liabilities and stockholders' equity</t>
  </si>
  <si>
    <t xml:space="preserve">  Depreciation and amortization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</si>
  <si>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</si>
  <si>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</si>
  <si>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</si>
  <si>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</si>
  <si>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</si>
  <si>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</si>
  <si>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</si>
  <si>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</si>
  <si>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</si>
  <si>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</si>
  <si>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</si>
  <si>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</si>
  <si>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</si>
  <si>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</si>
  <si>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</si>
  <si>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</si>
  <si>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</si>
  <si>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</si>
  <si>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</si>
  <si>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>Lockheed Martin Corporation</t>
  </si>
  <si>
    <t>Operating activities</t>
  </si>
  <si>
    <t>Investing activities</t>
  </si>
  <si>
    <t>Financing activities</t>
  </si>
  <si>
    <t xml:space="preserve">  Total backlog</t>
  </si>
  <si>
    <t xml:space="preserve">     Total business segment operating margins</t>
  </si>
  <si>
    <t xml:space="preserve">     Total consolidated operating margins</t>
  </si>
  <si>
    <t xml:space="preserve">     Total consolidated operating profit</t>
  </si>
  <si>
    <r>
      <t xml:space="preserve">Repurchases of common stock </t>
    </r>
    <r>
      <rPr>
        <vertAlign val="superscript"/>
        <sz val="16"/>
        <rFont val="Arial"/>
        <family val="2"/>
      </rPr>
      <t>2</t>
    </r>
  </si>
  <si>
    <r>
      <t xml:space="preserve">Dividends declared </t>
    </r>
    <r>
      <rPr>
        <vertAlign val="superscript"/>
        <sz val="16"/>
        <rFont val="Arial"/>
        <family val="2"/>
      </rPr>
      <t>3</t>
    </r>
  </si>
  <si>
    <t>(unaudited; in millions, except par value)</t>
  </si>
  <si>
    <t xml:space="preserve">  Current portion of long-term debt</t>
  </si>
  <si>
    <t>Proceeds from stock option exercises</t>
  </si>
  <si>
    <t>Balance at Dec. 31, 2012</t>
  </si>
  <si>
    <t>Dec. 31,
2012</t>
  </si>
  <si>
    <t xml:space="preserve">      Net cash used for investing activities</t>
  </si>
  <si>
    <t>Missiles and Fire Control</t>
  </si>
  <si>
    <t>Mission Systems and Training</t>
  </si>
  <si>
    <t xml:space="preserve">  Non-cash FAS/CAS pension adjustment</t>
  </si>
  <si>
    <t xml:space="preserve">  Missiles and Fire Control</t>
  </si>
  <si>
    <t xml:space="preserve">  Mission Systems and Training</t>
  </si>
  <si>
    <t xml:space="preserve">     FAS pension expense</t>
  </si>
  <si>
    <t xml:space="preserve">     Less:  CAS expense</t>
  </si>
  <si>
    <t xml:space="preserve">     Total net sales</t>
  </si>
  <si>
    <t xml:space="preserve">     Total business segment operating profit</t>
  </si>
  <si>
    <t>(unaudited; in millions, except aircraft deliveries)</t>
  </si>
  <si>
    <t>Total unallocated expenses, net</t>
  </si>
  <si>
    <t>Weighted average shares outstanding</t>
  </si>
  <si>
    <t xml:space="preserve">Net sales </t>
  </si>
  <si>
    <t xml:space="preserve">Operating profit </t>
  </si>
  <si>
    <t xml:space="preserve">Operating margins </t>
  </si>
  <si>
    <t>Quarters Ended</t>
  </si>
  <si>
    <t>March 25,
2012</t>
  </si>
  <si>
    <t>March 31,
2013</t>
  </si>
  <si>
    <t>Earnings per common share</t>
  </si>
  <si>
    <t>Cash and cash equivalents at beginning of period</t>
  </si>
  <si>
    <t>Cash and cash equivalents at end of period</t>
  </si>
  <si>
    <t xml:space="preserve">Quarters Ended </t>
  </si>
  <si>
    <t>Balance at March 31, 2013</t>
  </si>
  <si>
    <t xml:space="preserve">Other non-operating (expense) income, net 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</si>
  <si>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</si>
  <si>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</si>
  <si>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t>Earnings before income taxes</t>
  </si>
  <si>
    <r>
      <t>Repurchases of common stock</t>
    </r>
    <r>
      <rPr>
        <vertAlign val="superscript"/>
        <sz val="16"/>
        <rFont val="Arial"/>
        <family val="2"/>
      </rPr>
      <t>2</t>
    </r>
  </si>
  <si>
    <t xml:space="preserve">   </t>
  </si>
  <si>
    <t xml:space="preserve">  Special item - severance charges</t>
  </si>
  <si>
    <t>Cost of sales</t>
  </si>
  <si>
    <t>Business Segment Summary Operating Results</t>
  </si>
  <si>
    <t>Unallocated expenses, net</t>
  </si>
  <si>
    <r>
      <t xml:space="preserve">  Special item - severance charges</t>
    </r>
    <r>
      <rPr>
        <vertAlign val="superscript"/>
        <sz val="16"/>
        <rFont val="Arial"/>
        <family val="2"/>
      </rPr>
      <t>1</t>
    </r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</si>
  <si>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recognition of prior period amounts related to postretirement benefit plans of $254 million.</t>
    </r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</si>
  <si>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The Corporation reduced stockholders’ equity by $477 million, which represents the 5.3 million shares of common stock repurchases the Corporation committed </t>
    </r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</si>
  <si>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Severance charges for the first quarter of 2013 consist of amounts associated with the planned   </t>
    </r>
  </si>
  <si>
    <t xml:space="preserve">  elimination of certain positions at the Corporation's Information Systems &amp; Global Solutions business  </t>
  </si>
  <si>
    <t xml:space="preserve">  segment.  Severance charges for initiatives that are not significant are included in business segment </t>
  </si>
  <si>
    <t xml:space="preserve">  operating profit.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</si>
  <si>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The Corporation did not make contributions to its pension trust during the first quarter of 2013, but made contributions of $505 million during the first quarter</t>
    </r>
  </si>
  <si>
    <t xml:space="preserve">   of 2012.  The Corporation received net tax refunds of approximately $540 million during the first quarter of 2013 compared to making net tax payments  </t>
  </si>
  <si>
    <t xml:space="preserve">   of $150 million during the first quarter of 2012.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</si>
  <si>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During the first quarter of 2013, the Corporation paid $461 million to repurchase 5.1 million shares of its common stock.  The Corporation reduced  </t>
    </r>
  </si>
  <si>
    <t xml:space="preserve">   stockholders' equity by $477 million, which represents the 5.3 million shares of common stock repurchases the Corporation committed to during the first quarter</t>
  </si>
  <si>
    <t xml:space="preserve">   of 2013, a portion of which will settle in cash in the second quarter of 2013.</t>
  </si>
  <si>
    <t xml:space="preserve">    to during the first quarter of 2013, a portion of which will settle in cash in the second quarter of 2013.  As of March 31, 2013, the Corporation had </t>
  </si>
  <si>
    <r>
      <rPr>
        <vertAlign val="superscript"/>
        <sz val="16"/>
        <rFont val="Arial"/>
        <family val="2"/>
      </rPr>
      <t>3</t>
    </r>
    <r>
      <rPr>
        <sz val="16"/>
        <rFont val="Arial"/>
        <family val="2"/>
      </rPr>
      <t xml:space="preserve">  Includes dividends of $1.15 per share declared during the first quarter of 2013.  </t>
    </r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</si>
  <si>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</si>
  <si>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 xml:space="preserve">   processes, which was on March 31 for the first quarter of 2013 and March 25 for the first quarter of 2012. The consolidated financial 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</si>
  <si>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closes its books and records on the last Sunday of the calendar quarter to align its financial closing with its business </t>
    </r>
  </si>
  <si>
    <t xml:space="preserve">   statements and tables of financial information included herein are labeled based on that convention. This practice only affects interim </t>
  </si>
  <si>
    <t xml:space="preserve">   periods, as the Corporation's fiscal year ends on Dec. 31.</t>
  </si>
  <si>
    <t xml:space="preserve">    repurchased a total of 59.6 million shares of its common stock under a share repurchase program approved by the Corporation's Board of Directors for </t>
  </si>
  <si>
    <t xml:space="preserve">    $4.7 billion, and had remaining authorization of $1.8 billion for future share repurchases.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</si>
</sst>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_)"/>
  </numFmts>
  <fonts count="2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vertAlign val="superscript"/>
      <sz val="15"/>
      <name val="Arial"/>
      <family val="2"/>
    </font>
    <font>
      <vertAlign val="superscript"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9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8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28">
    <xf numFmtId="164" fontId="0" fillId="0" borderId="0" xfId="0"/>
    <xf numFmtId="164" fontId="12" fillId="2" borderId="0" xfId="12" applyFont="1" applyFill="1"/>
    <xf numFmtId="164" fontId="12" fillId="3" borderId="0" xfId="0" applyFont="1" applyFill="1"/>
    <xf numFmtId="164" fontId="12" fillId="3" borderId="0" xfId="12" applyFont="1" applyFill="1"/>
    <xf numFmtId="41" fontId="12" fillId="3" borderId="0" xfId="1" applyNumberFormat="1" applyFont="1" applyFill="1" applyProtection="1"/>
    <xf numFmtId="166" fontId="11" fillId="2" borderId="0" xfId="9" applyNumberFormat="1" applyFont="1" applyFill="1" applyAlignment="1" applyProtection="1">
      <alignment horizontal="left"/>
    </xf>
    <xf numFmtId="166" fontId="11" fillId="2" borderId="0" xfId="9" applyNumberFormat="1" applyFont="1" applyFill="1" applyProtection="1"/>
    <xf numFmtId="166" fontId="12" fillId="2" borderId="0" xfId="9" applyNumberFormat="1" applyFont="1" applyFill="1" applyProtection="1"/>
    <xf numFmtId="166" fontId="12" fillId="2" borderId="0" xfId="9" applyNumberFormat="1" applyFont="1" applyFill="1" applyAlignment="1" applyProtection="1">
      <alignment horizontal="left"/>
    </xf>
    <xf numFmtId="41" fontId="11" fillId="2" borderId="0" xfId="1" applyNumberFormat="1" applyFont="1" applyFill="1" applyProtection="1"/>
    <xf numFmtId="41" fontId="12" fillId="2" borderId="0" xfId="1" applyNumberFormat="1" applyFont="1" applyFill="1" applyProtection="1"/>
    <xf numFmtId="41" fontId="11" fillId="2" borderId="0" xfId="1" applyNumberFormat="1" applyFont="1" applyFill="1" applyBorder="1" applyProtection="1"/>
    <xf numFmtId="41" fontId="12" fillId="2" borderId="0" xfId="1" applyNumberFormat="1" applyFont="1" applyFill="1" applyBorder="1" applyProtection="1"/>
    <xf numFmtId="41" fontId="11" fillId="2" borderId="4" xfId="1" applyNumberFormat="1" applyFont="1" applyFill="1" applyBorder="1" applyProtection="1"/>
    <xf numFmtId="41" fontId="12" fillId="2" borderId="4" xfId="1" applyNumberFormat="1" applyFont="1" applyFill="1" applyBorder="1" applyProtection="1"/>
    <xf numFmtId="166" fontId="12" fillId="2" borderId="0" xfId="9" applyNumberFormat="1" applyFont="1" applyFill="1" applyAlignment="1" applyProtection="1">
      <alignment horizontal="left" indent="1"/>
    </xf>
    <xf numFmtId="5" fontId="12" fillId="2" borderId="0" xfId="9" applyNumberFormat="1" applyFont="1" applyFill="1" applyProtection="1"/>
    <xf numFmtId="164" fontId="12" fillId="2" borderId="0" xfId="14" applyFont="1" applyFill="1"/>
    <xf numFmtId="164" fontId="12" fillId="2" borderId="0" xfId="9" applyFont="1" applyFill="1"/>
    <xf numFmtId="166" fontId="15" fillId="2" borderId="0" xfId="9" applyNumberFormat="1" applyFont="1" applyFill="1" applyProtection="1"/>
    <xf numFmtId="37" fontId="12" fillId="2" borderId="0" xfId="9" applyNumberFormat="1" applyFont="1" applyFill="1" applyProtection="1"/>
    <xf numFmtId="42" fontId="12" fillId="2" borderId="0" xfId="3" applyNumberFormat="1" applyFont="1" applyFill="1" applyProtection="1"/>
    <xf numFmtId="166" fontId="12" fillId="2" borderId="0" xfId="11" applyNumberFormat="1" applyFont="1" applyFill="1" applyAlignment="1" applyProtection="1">
      <alignment horizontal="left" indent="1"/>
    </xf>
    <xf numFmtId="41" fontId="11" fillId="3" borderId="0" xfId="1" applyNumberFormat="1" applyFont="1" applyFill="1" applyProtection="1"/>
    <xf numFmtId="166" fontId="12" fillId="2" borderId="0" xfId="9" applyNumberFormat="1" applyFont="1" applyFill="1" applyAlignment="1" applyProtection="1">
      <alignment wrapText="1"/>
    </xf>
    <xf numFmtId="41" fontId="11" fillId="2" borderId="4" xfId="1" applyNumberFormat="1" applyFont="1" applyFill="1" applyBorder="1"/>
    <xf numFmtId="41" fontId="12" fillId="2" borderId="0" xfId="1" applyNumberFormat="1" applyFont="1" applyFill="1"/>
    <xf numFmtId="41" fontId="11" fillId="2" borderId="0" xfId="1" applyNumberFormat="1" applyFont="1" applyFill="1"/>
    <xf numFmtId="0" fontId="12" fillId="2" borderId="0" xfId="18" applyFont="1" applyFill="1" applyAlignment="1">
      <alignment horizontal="left"/>
    </xf>
    <xf numFmtId="41" fontId="11" fillId="0" borderId="8" xfId="1" applyNumberFormat="1" applyFont="1" applyFill="1" applyBorder="1" applyProtection="1"/>
    <xf numFmtId="41" fontId="12" fillId="3" borderId="8" xfId="1" applyNumberFormat="1" applyFont="1" applyFill="1" applyBorder="1" applyProtection="1"/>
    <xf numFmtId="42" fontId="11" fillId="2" borderId="5" xfId="3" applyNumberFormat="1" applyFont="1" applyFill="1" applyBorder="1" applyProtection="1"/>
    <xf numFmtId="164" fontId="11" fillId="2" borderId="0" xfId="14" applyFont="1" applyFill="1"/>
    <xf numFmtId="41" fontId="12" fillId="0" borderId="0" xfId="1" applyNumberFormat="1" applyFont="1" applyFill="1" applyProtection="1"/>
    <xf numFmtId="41" fontId="12" fillId="0" borderId="4" xfId="1" applyNumberFormat="1" applyFont="1" applyFill="1" applyBorder="1" applyProtection="1"/>
    <xf numFmtId="41" fontId="12" fillId="0" borderId="4" xfId="1" applyNumberFormat="1" applyFont="1" applyFill="1" applyBorder="1"/>
    <xf numFmtId="168" fontId="11" fillId="3" borderId="0" xfId="3" applyNumberFormat="1" applyFont="1" applyFill="1" applyBorder="1" applyProtection="1"/>
    <xf numFmtId="166" fontId="11" fillId="3" borderId="0" xfId="9" applyNumberFormat="1" applyFont="1" applyFill="1" applyAlignment="1" applyProtection="1">
      <alignment horizontal="left"/>
    </xf>
    <xf numFmtId="0" fontId="12" fillId="3" borderId="0" xfId="18" applyFont="1" applyFill="1" applyAlignment="1">
      <alignment horizontal="centerContinuous"/>
    </xf>
    <xf numFmtId="0" fontId="11" fillId="3" borderId="0" xfId="18" applyFont="1" applyFill="1" applyAlignment="1">
      <alignment horizontal="centerContinuous"/>
    </xf>
    <xf numFmtId="0" fontId="12" fillId="3" borderId="0" xfId="18" applyFont="1" applyFill="1"/>
    <xf numFmtId="175" fontId="11" fillId="3" borderId="0" xfId="18" applyNumberFormat="1" applyFont="1" applyFill="1" applyBorder="1" applyAlignment="1">
      <alignment horizontal="centerContinuous"/>
    </xf>
    <xf numFmtId="0" fontId="11" fillId="3" borderId="0" xfId="18" applyFont="1" applyFill="1" applyBorder="1" applyAlignment="1" applyProtection="1">
      <alignment horizontal="centerContinuous"/>
      <protection locked="0"/>
    </xf>
    <xf numFmtId="0" fontId="11" fillId="3" borderId="0" xfId="18" applyFont="1" applyFill="1" applyBorder="1" applyAlignment="1">
      <alignment horizontal="centerContinuous"/>
    </xf>
    <xf numFmtId="0" fontId="11" fillId="3" borderId="0" xfId="18" applyFont="1" applyFill="1"/>
    <xf numFmtId="0" fontId="11" fillId="3" borderId="0" xfId="18" applyFont="1" applyFill="1" applyBorder="1" applyAlignment="1">
      <alignment horizontal="center"/>
    </xf>
    <xf numFmtId="0" fontId="11" fillId="3" borderId="0" xfId="18" applyFont="1" applyFill="1" applyBorder="1"/>
    <xf numFmtId="0" fontId="11" fillId="3" borderId="0" xfId="18" applyFont="1" applyFill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3" borderId="2" xfId="18" applyFont="1" applyFill="1" applyBorder="1"/>
    <xf numFmtId="0" fontId="11" fillId="3" borderId="3" xfId="18" applyFont="1" applyFill="1" applyBorder="1"/>
    <xf numFmtId="168" fontId="11" fillId="3" borderId="0" xfId="3" applyNumberFormat="1" applyFont="1" applyFill="1" applyAlignment="1" applyProtection="1">
      <protection locked="0"/>
    </xf>
    <xf numFmtId="41" fontId="11" fillId="3" borderId="0" xfId="18" applyNumberFormat="1" applyFont="1" applyFill="1" applyProtection="1"/>
    <xf numFmtId="41" fontId="11" fillId="3" borderId="0" xfId="18" applyNumberFormat="1" applyFont="1" applyFill="1" applyProtection="1">
      <protection locked="0"/>
    </xf>
    <xf numFmtId="170" fontId="11" fillId="3" borderId="0" xfId="1" applyNumberFormat="1" applyFont="1" applyFill="1"/>
    <xf numFmtId="0" fontId="12" fillId="3" borderId="0" xfId="18" applyFont="1" applyFill="1" applyAlignment="1">
      <alignment horizontal="left"/>
    </xf>
    <xf numFmtId="41" fontId="11" fillId="3" borderId="0" xfId="18" applyNumberFormat="1" applyFont="1" applyFill="1" applyBorder="1" applyProtection="1"/>
    <xf numFmtId="170" fontId="11" fillId="3" borderId="0" xfId="1" applyNumberFormat="1" applyFont="1" applyFill="1" applyBorder="1" applyProtection="1"/>
    <xf numFmtId="0" fontId="11" fillId="3" borderId="0" xfId="18" applyFont="1" applyFill="1" applyAlignment="1">
      <alignment horizontal="left"/>
    </xf>
    <xf numFmtId="0" fontId="11" fillId="3" borderId="4" xfId="18" applyFont="1" applyFill="1" applyBorder="1"/>
    <xf numFmtId="41" fontId="11" fillId="3" borderId="4" xfId="18" applyNumberFormat="1" applyFont="1" applyFill="1" applyBorder="1" applyProtection="1"/>
    <xf numFmtId="0" fontId="11" fillId="3" borderId="0" xfId="18" applyFont="1" applyFill="1" applyAlignment="1" applyProtection="1">
      <alignment horizontal="left"/>
      <protection locked="0"/>
    </xf>
    <xf numFmtId="5" fontId="11" fillId="3" borderId="5" xfId="18" applyNumberFormat="1" applyFont="1" applyFill="1" applyBorder="1" applyProtection="1"/>
    <xf numFmtId="5" fontId="11" fillId="3" borderId="0" xfId="18" applyNumberFormat="1" applyFont="1" applyFill="1" applyProtection="1"/>
    <xf numFmtId="174" fontId="11" fillId="3" borderId="5" xfId="18" applyNumberFormat="1" applyFont="1" applyFill="1" applyBorder="1" applyProtection="1"/>
    <xf numFmtId="174" fontId="11" fillId="3" borderId="0" xfId="18" applyNumberFormat="1" applyFont="1" applyFill="1" applyBorder="1" applyProtection="1"/>
    <xf numFmtId="41" fontId="12" fillId="3" borderId="0" xfId="18" applyNumberFormat="1" applyFont="1" applyFill="1"/>
    <xf numFmtId="168" fontId="11" fillId="2" borderId="0" xfId="9" applyNumberFormat="1" applyFont="1" applyFill="1" applyProtection="1"/>
    <xf numFmtId="168" fontId="12" fillId="2" borderId="0" xfId="9" applyNumberFormat="1" applyFont="1" applyFill="1" applyProtection="1"/>
    <xf numFmtId="42" fontId="12" fillId="2" borderId="5" xfId="3" applyNumberFormat="1" applyFont="1" applyFill="1" applyBorder="1" applyProtection="1"/>
    <xf numFmtId="41" fontId="12" fillId="3" borderId="0" xfId="18" applyNumberFormat="1" applyFont="1" applyFill="1" applyProtection="1">
      <protection locked="0"/>
    </xf>
    <xf numFmtId="37" fontId="12" fillId="3" borderId="0" xfId="18" applyNumberFormat="1" applyFont="1" applyFill="1" applyProtection="1">
      <protection locked="0"/>
    </xf>
    <xf numFmtId="41" fontId="12" fillId="3" borderId="0" xfId="18" applyNumberFormat="1" applyFont="1" applyFill="1" applyProtection="1"/>
    <xf numFmtId="0" fontId="12" fillId="3" borderId="0" xfId="18" applyFont="1" applyFill="1" applyProtection="1">
      <protection locked="0"/>
    </xf>
    <xf numFmtId="41" fontId="12" fillId="3" borderId="0" xfId="18" applyNumberFormat="1" applyFont="1" applyFill="1" applyBorder="1" applyProtection="1"/>
    <xf numFmtId="37" fontId="12" fillId="3" borderId="0" xfId="18" applyNumberFormat="1" applyFont="1" applyFill="1" applyBorder="1" applyProtection="1"/>
    <xf numFmtId="170" fontId="12" fillId="3" borderId="0" xfId="1" applyNumberFormat="1" applyFont="1" applyFill="1" applyBorder="1" applyProtection="1"/>
    <xf numFmtId="0" fontId="12" fillId="3" borderId="0" xfId="18" applyFont="1" applyFill="1" applyBorder="1"/>
    <xf numFmtId="170" fontId="12" fillId="3" borderId="0" xfId="1" applyNumberFormat="1" applyFont="1" applyFill="1"/>
    <xf numFmtId="41" fontId="12" fillId="3" borderId="0" xfId="18" applyNumberFormat="1" applyFont="1" applyFill="1" applyBorder="1" applyProtection="1">
      <protection locked="0"/>
    </xf>
    <xf numFmtId="41" fontId="11" fillId="3" borderId="0" xfId="9" applyNumberFormat="1" applyFont="1" applyFill="1" applyBorder="1" applyAlignment="1" applyProtection="1">
      <alignment horizontal="center"/>
    </xf>
    <xf numFmtId="166" fontId="11" fillId="3" borderId="0" xfId="9" applyNumberFormat="1" applyFont="1" applyFill="1" applyProtection="1"/>
    <xf numFmtId="166" fontId="12" fillId="3" borderId="0" xfId="9" applyNumberFormat="1" applyFont="1" applyFill="1" applyProtection="1"/>
    <xf numFmtId="166" fontId="12" fillId="3" borderId="0" xfId="9" applyNumberFormat="1" applyFont="1" applyFill="1" applyAlignment="1" applyProtection="1">
      <alignment horizontal="center"/>
    </xf>
    <xf numFmtId="166" fontId="11" fillId="3" borderId="0" xfId="9" applyNumberFormat="1" applyFont="1" applyFill="1" applyBorder="1" applyProtection="1"/>
    <xf numFmtId="16" fontId="12" fillId="3" borderId="0" xfId="10" quotePrefix="1" applyNumberFormat="1" applyFont="1" applyFill="1" applyBorder="1" applyAlignment="1" applyProtection="1">
      <alignment horizontal="center" vertical="top"/>
      <protection locked="0"/>
    </xf>
    <xf numFmtId="166" fontId="11" fillId="3" borderId="4" xfId="9" quotePrefix="1" applyNumberFormat="1" applyFont="1" applyFill="1" applyBorder="1" applyAlignment="1" applyProtection="1">
      <alignment horizontal="center" vertical="center" wrapText="1"/>
    </xf>
    <xf numFmtId="171" fontId="12" fillId="3" borderId="0" xfId="9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/>
    </xf>
    <xf numFmtId="168" fontId="11" fillId="3" borderId="0" xfId="3" applyNumberFormat="1" applyFont="1" applyFill="1" applyProtection="1"/>
    <xf numFmtId="168" fontId="12" fillId="3" borderId="0" xfId="3" applyNumberFormat="1" applyFont="1" applyFill="1" applyProtection="1"/>
    <xf numFmtId="41" fontId="12" fillId="3" borderId="4" xfId="1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 indent="1"/>
    </xf>
    <xf numFmtId="170" fontId="11" fillId="3" borderId="0" xfId="1" applyNumberFormat="1" applyFont="1" applyFill="1" applyProtection="1"/>
    <xf numFmtId="170" fontId="12" fillId="3" borderId="0" xfId="1" applyNumberFormat="1" applyFont="1" applyFill="1" applyProtection="1"/>
    <xf numFmtId="171" fontId="12" fillId="3" borderId="0" xfId="9" applyNumberFormat="1" applyFont="1" applyFill="1" applyProtection="1"/>
    <xf numFmtId="41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>
      <alignment horizontal="center"/>
    </xf>
    <xf numFmtId="42" fontId="11" fillId="3" borderId="0" xfId="3" applyNumberFormat="1" applyFont="1" applyFill="1" applyBorder="1" applyAlignment="1" applyProtection="1">
      <alignment horizontal="center"/>
    </xf>
    <xf numFmtId="168" fontId="11" fillId="3" borderId="5" xfId="3" applyNumberFormat="1" applyFont="1" applyFill="1" applyBorder="1" applyProtection="1"/>
    <xf numFmtId="168" fontId="12" fillId="3" borderId="5" xfId="3" applyNumberFormat="1" applyFont="1" applyFill="1" applyBorder="1" applyProtection="1"/>
    <xf numFmtId="5" fontId="12" fillId="3" borderId="0" xfId="9" applyNumberFormat="1" applyFont="1" applyFill="1" applyProtection="1"/>
    <xf numFmtId="41" fontId="12" fillId="3" borderId="0" xfId="9" applyNumberFormat="1" applyFont="1" applyFill="1" applyBorder="1" applyAlignment="1">
      <alignment horizontal="center"/>
    </xf>
    <xf numFmtId="171" fontId="12" fillId="3" borderId="0" xfId="9" applyNumberFormat="1" applyFont="1" applyFill="1"/>
    <xf numFmtId="170" fontId="11" fillId="3" borderId="4" xfId="1" applyNumberFormat="1" applyFont="1" applyFill="1" applyBorder="1" applyProtection="1"/>
    <xf numFmtId="170" fontId="12" fillId="3" borderId="4" xfId="1" applyNumberFormat="1" applyFont="1" applyFill="1" applyBorder="1" applyProtection="1"/>
    <xf numFmtId="166" fontId="11" fillId="3" borderId="0" xfId="9" quotePrefix="1" applyNumberFormat="1" applyFont="1" applyFill="1" applyAlignment="1" applyProtection="1">
      <alignment horizontal="left"/>
    </xf>
    <xf numFmtId="166" fontId="11" fillId="3" borderId="0" xfId="0" applyNumberFormat="1" applyFont="1" applyFill="1" applyAlignment="1" applyProtection="1">
      <alignment horizontal="left"/>
    </xf>
    <xf numFmtId="166" fontId="12" fillId="3" borderId="0" xfId="0" applyNumberFormat="1" applyFont="1" applyFill="1" applyProtection="1"/>
    <xf numFmtId="49" fontId="13" fillId="3" borderId="0" xfId="20" applyNumberFormat="1" applyFont="1" applyFill="1" applyAlignment="1" applyProtection="1">
      <alignment horizontal="center"/>
    </xf>
    <xf numFmtId="166" fontId="12" fillId="3" borderId="0" xfId="0" applyNumberFormat="1" applyFont="1" applyFill="1" applyAlignment="1" applyProtection="1">
      <alignment horizontal="left"/>
    </xf>
    <xf numFmtId="5" fontId="12" fillId="3" borderId="0" xfId="0" applyNumberFormat="1" applyFont="1" applyFill="1" applyProtection="1"/>
    <xf numFmtId="164" fontId="12" fillId="3" borderId="0" xfId="12" applyFont="1" applyFill="1" applyBorder="1"/>
    <xf numFmtId="0" fontId="11" fillId="3" borderId="0" xfId="18" quotePrefix="1" applyFont="1" applyFill="1"/>
    <xf numFmtId="49" fontId="12" fillId="2" borderId="0" xfId="9" quotePrefix="1" applyNumberFormat="1" applyFont="1" applyFill="1" applyAlignment="1" applyProtection="1">
      <alignment horizontal="center"/>
    </xf>
    <xf numFmtId="171" fontId="12" fillId="3" borderId="0" xfId="9" quotePrefix="1" applyNumberFormat="1" applyFont="1" applyFill="1" applyBorder="1" applyProtection="1"/>
    <xf numFmtId="164" fontId="12" fillId="2" borderId="0" xfId="14" quotePrefix="1" applyFont="1" applyFill="1"/>
    <xf numFmtId="41" fontId="11" fillId="3" borderId="4" xfId="1" applyNumberFormat="1" applyFont="1" applyFill="1" applyBorder="1" applyProtection="1"/>
    <xf numFmtId="171" fontId="11" fillId="3" borderId="0" xfId="9" applyNumberFormat="1" applyFont="1" applyFill="1" applyProtection="1"/>
    <xf numFmtId="41" fontId="11" fillId="3" borderId="0" xfId="1" applyNumberFormat="1" applyFont="1" applyFill="1" applyBorder="1" applyProtection="1"/>
    <xf numFmtId="5" fontId="11" fillId="3" borderId="0" xfId="9" applyNumberFormat="1" applyFont="1" applyFill="1" applyProtection="1"/>
    <xf numFmtId="171" fontId="11" fillId="3" borderId="0" xfId="9" applyNumberFormat="1" applyFont="1" applyFill="1"/>
    <xf numFmtId="166" fontId="11" fillId="3" borderId="4" xfId="9" applyNumberFormat="1" applyFont="1" applyFill="1" applyBorder="1" applyAlignment="1" applyProtection="1">
      <alignment horizontal="center" vertical="center" wrapText="1"/>
    </xf>
    <xf numFmtId="42" fontId="11" fillId="3" borderId="0" xfId="3" applyNumberFormat="1" applyFont="1" applyFill="1" applyProtection="1"/>
    <xf numFmtId="168" fontId="12" fillId="3" borderId="0" xfId="3" applyNumberFormat="1" applyFont="1" applyFill="1" applyBorder="1" applyProtection="1"/>
    <xf numFmtId="5" fontId="12" fillId="3" borderId="0" xfId="0" applyNumberFormat="1" applyFont="1" applyFill="1" applyBorder="1" applyProtection="1"/>
    <xf numFmtId="49" fontId="11" fillId="3" borderId="4" xfId="0" quotePrefix="1" applyNumberFormat="1" applyFont="1" applyFill="1" applyBorder="1" applyAlignment="1" applyProtection="1">
      <alignment horizontal="center" wrapText="1"/>
    </xf>
    <xf numFmtId="49" fontId="11" fillId="2" borderId="4" xfId="9" quotePrefix="1" applyNumberFormat="1" applyFont="1" applyFill="1" applyBorder="1" applyAlignment="1" applyProtection="1">
      <alignment horizontal="center" wrapText="1"/>
    </xf>
    <xf numFmtId="164" fontId="11" fillId="3" borderId="0" xfId="17" applyFont="1" applyFill="1"/>
    <xf numFmtId="164" fontId="12" fillId="3" borderId="0" xfId="17" applyFont="1" applyFill="1"/>
    <xf numFmtId="164" fontId="12" fillId="3" borderId="0" xfId="0" applyFont="1" applyFill="1" applyAlignment="1">
      <alignment horizontal="left"/>
    </xf>
    <xf numFmtId="164" fontId="11" fillId="3" borderId="0" xfId="0" applyFont="1" applyFill="1" applyAlignment="1"/>
    <xf numFmtId="0" fontId="11" fillId="3" borderId="0" xfId="10" applyFont="1" applyFill="1" applyBorder="1" applyAlignment="1" applyProtection="1">
      <alignment vertical="top"/>
      <protection locked="0"/>
    </xf>
    <xf numFmtId="164" fontId="11" fillId="3" borderId="0" xfId="0" applyFont="1" applyFill="1"/>
    <xf numFmtId="164" fontId="11" fillId="3" borderId="0" xfId="0" applyFont="1" applyFill="1" applyBorder="1" applyAlignment="1">
      <alignment horizontal="left"/>
    </xf>
    <xf numFmtId="49" fontId="11" fillId="3" borderId="0" xfId="0" quotePrefix="1" applyNumberFormat="1" applyFont="1" applyFill="1" applyAlignment="1" applyProtection="1">
      <alignment horizontal="center"/>
    </xf>
    <xf numFmtId="164" fontId="11" fillId="3" borderId="0" xfId="0" applyFont="1" applyFill="1" applyAlignment="1">
      <alignment horizontal="left"/>
    </xf>
    <xf numFmtId="164" fontId="11" fillId="3" borderId="0" xfId="0" applyFont="1" applyFill="1" applyProtection="1">
      <protection locked="0"/>
    </xf>
    <xf numFmtId="164" fontId="12" fillId="3" borderId="0" xfId="0" applyFont="1" applyFill="1" applyProtection="1">
      <protection locked="0"/>
    </xf>
    <xf numFmtId="164" fontId="12" fillId="3" borderId="0" xfId="0" applyFont="1" applyFill="1" applyBorder="1" applyAlignment="1">
      <alignment horizontal="left"/>
    </xf>
    <xf numFmtId="41" fontId="11" fillId="3" borderId="0" xfId="0" applyNumberFormat="1" applyFont="1" applyFill="1" applyBorder="1" applyProtection="1"/>
    <xf numFmtId="0" fontId="12" fillId="3" borderId="0" xfId="1" applyNumberFormat="1" applyFont="1" applyFill="1" applyAlignment="1" applyProtection="1">
      <alignment horizontal="left"/>
    </xf>
    <xf numFmtId="41" fontId="12" fillId="3" borderId="0" xfId="0" applyNumberFormat="1" applyFont="1" applyFill="1" applyBorder="1" applyProtection="1"/>
    <xf numFmtId="41" fontId="11" fillId="3" borderId="4" xfId="0" applyNumberFormat="1" applyFont="1" applyFill="1" applyBorder="1" applyProtection="1"/>
    <xf numFmtId="41" fontId="11" fillId="3" borderId="0" xfId="0" applyNumberFormat="1" applyFont="1" applyFill="1" applyAlignment="1" applyProtection="1">
      <alignment horizontal="centerContinuous"/>
    </xf>
    <xf numFmtId="41" fontId="12" fillId="3" borderId="4" xfId="0" applyNumberFormat="1" applyFont="1" applyFill="1" applyBorder="1" applyProtection="1"/>
    <xf numFmtId="168" fontId="11" fillId="3" borderId="6" xfId="3" applyNumberFormat="1" applyFont="1" applyFill="1" applyBorder="1" applyAlignment="1" applyProtection="1">
      <alignment horizontal="right"/>
    </xf>
    <xf numFmtId="172" fontId="11" fillId="3" borderId="0" xfId="3" quotePrefix="1" applyNumberFormat="1" applyFont="1" applyFill="1" applyAlignment="1" applyProtection="1">
      <alignment horizontal="centerContinuous"/>
    </xf>
    <xf numFmtId="168" fontId="12" fillId="3" borderId="6" xfId="3" applyNumberFormat="1" applyFont="1" applyFill="1" applyBorder="1" applyAlignment="1" applyProtection="1">
      <alignment horizontal="right"/>
    </xf>
    <xf numFmtId="41" fontId="11" fillId="3" borderId="0" xfId="0" applyNumberFormat="1" applyFont="1" applyFill="1" applyProtection="1"/>
    <xf numFmtId="41" fontId="12" fillId="3" borderId="0" xfId="0" applyNumberFormat="1" applyFont="1" applyFill="1" applyProtection="1"/>
    <xf numFmtId="170" fontId="12" fillId="3" borderId="0" xfId="1" applyNumberFormat="1" applyFont="1" applyFill="1" applyAlignment="1" applyProtection="1">
      <alignment horizontal="left"/>
    </xf>
    <xf numFmtId="0" fontId="11" fillId="3" borderId="0" xfId="10" applyFont="1" applyFill="1" applyAlignment="1">
      <alignment horizontal="left"/>
    </xf>
    <xf numFmtId="170" fontId="12" fillId="3" borderId="0" xfId="1" applyNumberFormat="1" applyFont="1" applyFill="1" applyAlignment="1" applyProtection="1">
      <alignment horizontal="right"/>
    </xf>
    <xf numFmtId="170" fontId="11" fillId="3" borderId="0" xfId="1" applyNumberFormat="1" applyFont="1" applyFill="1" applyBorder="1" applyAlignment="1" applyProtection="1">
      <alignment horizontal="right"/>
    </xf>
    <xf numFmtId="170" fontId="12" fillId="3" borderId="0" xfId="1" applyNumberFormat="1" applyFont="1" applyFill="1" applyBorder="1" applyAlignment="1" applyProtection="1">
      <alignment horizontal="right"/>
    </xf>
    <xf numFmtId="172" fontId="11" fillId="3" borderId="0" xfId="3" applyNumberFormat="1" applyFont="1" applyFill="1" applyProtection="1"/>
    <xf numFmtId="164" fontId="12" fillId="2" borderId="0" xfId="0" applyFont="1" applyFill="1" applyAlignment="1"/>
    <xf numFmtId="172" fontId="12" fillId="3" borderId="0" xfId="3" applyNumberFormat="1" applyFont="1" applyFill="1" applyBorder="1" applyProtection="1"/>
    <xf numFmtId="172" fontId="12" fillId="3" borderId="0" xfId="3" applyNumberFormat="1" applyFont="1" applyFill="1" applyProtection="1"/>
    <xf numFmtId="170" fontId="11" fillId="3" borderId="4" xfId="1" applyNumberFormat="1" applyFont="1" applyFill="1" applyBorder="1" applyAlignment="1">
      <alignment horizontal="right" vertical="top"/>
    </xf>
    <xf numFmtId="37" fontId="12" fillId="3" borderId="0" xfId="12" applyNumberFormat="1" applyFont="1" applyFill="1" applyBorder="1"/>
    <xf numFmtId="170" fontId="12" fillId="3" borderId="4" xfId="1" applyNumberFormat="1" applyFont="1" applyFill="1" applyBorder="1" applyAlignment="1">
      <alignment horizontal="right" vertical="top"/>
    </xf>
    <xf numFmtId="170" fontId="11" fillId="3" borderId="0" xfId="1" applyNumberFormat="1" applyFont="1" applyFill="1" applyBorder="1" applyAlignment="1">
      <alignment horizontal="right" vertical="top"/>
    </xf>
    <xf numFmtId="170" fontId="12" fillId="3" borderId="0" xfId="1" applyNumberFormat="1" applyFont="1" applyFill="1" applyBorder="1" applyAlignment="1">
      <alignment horizontal="right" vertical="top"/>
    </xf>
    <xf numFmtId="164" fontId="11" fillId="2" borderId="0" xfId="0" applyFont="1" applyFill="1" applyAlignment="1"/>
    <xf numFmtId="170" fontId="11" fillId="3" borderId="9" xfId="1" applyNumberFormat="1" applyFont="1" applyFill="1" applyBorder="1" applyAlignment="1">
      <alignment horizontal="right" vertical="top"/>
    </xf>
    <xf numFmtId="170" fontId="12" fillId="3" borderId="9" xfId="1" applyNumberFormat="1" applyFont="1" applyFill="1" applyBorder="1" applyAlignment="1">
      <alignment horizontal="right" vertical="top"/>
    </xf>
    <xf numFmtId="172" fontId="11" fillId="3" borderId="0" xfId="3" applyNumberFormat="1" applyFont="1" applyFill="1" applyBorder="1" applyProtection="1"/>
    <xf numFmtId="5" fontId="12" fillId="3" borderId="0" xfId="0" applyNumberFormat="1" applyFont="1" applyFill="1" applyAlignment="1" applyProtection="1">
      <alignment horizontal="left"/>
    </xf>
    <xf numFmtId="41" fontId="11" fillId="3" borderId="0" xfId="0" applyNumberFormat="1" applyFont="1" applyFill="1" applyAlignment="1" applyProtection="1">
      <alignment horizontal="left"/>
    </xf>
    <xf numFmtId="169" fontId="12" fillId="3" borderId="0" xfId="1" applyNumberFormat="1" applyFont="1" applyFill="1" applyAlignment="1">
      <alignment horizontal="right"/>
    </xf>
    <xf numFmtId="167" fontId="11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 indent="1"/>
    </xf>
    <xf numFmtId="169" fontId="11" fillId="3" borderId="0" xfId="1" applyNumberFormat="1" applyFont="1" applyFill="1" applyAlignment="1">
      <alignment horizontal="right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/>
    <xf numFmtId="164" fontId="12" fillId="3" borderId="0" xfId="12" applyFont="1" applyFill="1" applyAlignment="1">
      <alignment horizontal="left"/>
    </xf>
    <xf numFmtId="164" fontId="12" fillId="3" borderId="0" xfId="20" applyFont="1" applyFill="1" applyAlignment="1">
      <alignment vertical="top"/>
    </xf>
    <xf numFmtId="0" fontId="12" fillId="3" borderId="0" xfId="18" applyFont="1" applyFill="1" applyAlignment="1"/>
    <xf numFmtId="164" fontId="12" fillId="0" borderId="0" xfId="0" applyFont="1" applyFill="1" applyAlignment="1"/>
    <xf numFmtId="164" fontId="12" fillId="3" borderId="0" xfId="0" applyFont="1" applyFill="1" applyAlignment="1"/>
    <xf numFmtId="0" fontId="12" fillId="0" borderId="0" xfId="18" applyFont="1" applyFill="1" applyAlignment="1"/>
    <xf numFmtId="166" fontId="16" fillId="3" borderId="0" xfId="0" applyNumberFormat="1" applyFont="1" applyFill="1" applyAlignment="1" applyProtection="1">
      <alignment horizontal="left"/>
    </xf>
    <xf numFmtId="164" fontId="17" fillId="3" borderId="0" xfId="12" applyFont="1" applyFill="1"/>
    <xf numFmtId="164" fontId="17" fillId="3" borderId="0" xfId="0" applyFont="1" applyFill="1" applyBorder="1"/>
    <xf numFmtId="168" fontId="16" fillId="3" borderId="0" xfId="3" applyNumberFormat="1" applyFont="1" applyFill="1" applyBorder="1" applyProtection="1"/>
    <xf numFmtId="168" fontId="17" fillId="3" borderId="0" xfId="3" applyNumberFormat="1" applyFont="1" applyFill="1" applyBorder="1" applyProtection="1"/>
    <xf numFmtId="170" fontId="16" fillId="3" borderId="0" xfId="1" applyNumberFormat="1" applyFont="1" applyFill="1" applyBorder="1" applyProtection="1"/>
    <xf numFmtId="170" fontId="17" fillId="3" borderId="0" xfId="1" applyNumberFormat="1" applyFont="1" applyFill="1" applyBorder="1" applyProtection="1"/>
    <xf numFmtId="170" fontId="16" fillId="3" borderId="0" xfId="1" applyNumberFormat="1" applyFont="1" applyFill="1" applyProtection="1"/>
    <xf numFmtId="170" fontId="17" fillId="3" borderId="0" xfId="1" applyNumberFormat="1" applyFont="1" applyFill="1" applyProtection="1"/>
    <xf numFmtId="166" fontId="16" fillId="3" borderId="0" xfId="19" applyNumberFormat="1" applyFont="1" applyFill="1" applyAlignment="1" applyProtection="1">
      <alignment horizontal="left"/>
    </xf>
    <xf numFmtId="166" fontId="17" fillId="3" borderId="0" xfId="19" applyNumberFormat="1" applyFont="1" applyFill="1" applyProtection="1"/>
    <xf numFmtId="166" fontId="17" fillId="3" borderId="0" xfId="19" applyNumberFormat="1" applyFont="1" applyFill="1" applyBorder="1" applyProtection="1"/>
    <xf numFmtId="164" fontId="17" fillId="3" borderId="0" xfId="19" applyFont="1" applyFill="1"/>
    <xf numFmtId="166" fontId="16" fillId="3" borderId="0" xfId="19" applyNumberFormat="1" applyFont="1" applyFill="1" applyProtection="1"/>
    <xf numFmtId="164" fontId="17" fillId="3" borderId="0" xfId="19" applyFont="1" applyFill="1" applyBorder="1"/>
    <xf numFmtId="166" fontId="16" fillId="3" borderId="0" xfId="9" applyNumberFormat="1" applyFont="1" applyFill="1" applyAlignment="1" applyProtection="1">
      <alignment horizontal="left"/>
    </xf>
    <xf numFmtId="164" fontId="17" fillId="3" borderId="0" xfId="0" applyFont="1" applyFill="1" applyAlignment="1">
      <alignment horizontal="centerContinuous"/>
    </xf>
    <xf numFmtId="164" fontId="16" fillId="3" borderId="0" xfId="0" applyFont="1" applyFill="1" applyAlignment="1">
      <alignment horizontal="centerContinuous"/>
    </xf>
    <xf numFmtId="164" fontId="16" fillId="3" borderId="0" xfId="0" applyFont="1" applyFill="1" applyBorder="1" applyAlignment="1">
      <alignment horizontal="centerContinuous"/>
    </xf>
    <xf numFmtId="164" fontId="17" fillId="3" borderId="0" xfId="15" applyFont="1" applyFill="1"/>
    <xf numFmtId="164" fontId="16" fillId="3" borderId="0" xfId="13" quotePrefix="1" applyFont="1" applyFill="1" applyBorder="1" applyAlignment="1">
      <alignment horizontal="center"/>
    </xf>
    <xf numFmtId="164" fontId="17" fillId="3" borderId="0" xfId="15" applyFont="1" applyFill="1" applyBorder="1" applyAlignment="1">
      <alignment horizontal="centerContinuous"/>
    </xf>
    <xf numFmtId="164" fontId="17" fillId="3" borderId="0" xfId="13" quotePrefix="1" applyFont="1" applyFill="1" applyBorder="1" applyAlignment="1">
      <alignment horizontal="center"/>
    </xf>
    <xf numFmtId="164" fontId="16" fillId="3" borderId="2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center"/>
    </xf>
    <xf numFmtId="164" fontId="16" fillId="3" borderId="0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left"/>
    </xf>
    <xf numFmtId="170" fontId="18" fillId="3" borderId="0" xfId="1" quotePrefix="1" applyNumberFormat="1" applyFont="1" applyFill="1" applyBorder="1" applyAlignment="1"/>
    <xf numFmtId="164" fontId="17" fillId="3" borderId="0" xfId="0" applyFont="1" applyFill="1" applyAlignment="1">
      <alignment horizontal="left"/>
    </xf>
    <xf numFmtId="170" fontId="16" fillId="3" borderId="0" xfId="1" applyNumberFormat="1" applyFont="1" applyFill="1" applyAlignment="1">
      <alignment horizontal="left"/>
    </xf>
    <xf numFmtId="170" fontId="16" fillId="3" borderId="0" xfId="1" applyNumberFormat="1" applyFont="1" applyFill="1" applyBorder="1" applyAlignment="1">
      <alignment horizontal="left"/>
    </xf>
    <xf numFmtId="164" fontId="16" fillId="3" borderId="0" xfId="0" applyFont="1" applyFill="1" applyAlignment="1">
      <alignment horizontal="left"/>
    </xf>
    <xf numFmtId="168" fontId="16" fillId="3" borderId="7" xfId="3" applyNumberFormat="1" applyFont="1" applyFill="1" applyBorder="1" applyProtection="1"/>
    <xf numFmtId="168" fontId="17" fillId="3" borderId="7" xfId="3" applyNumberFormat="1" applyFont="1" applyFill="1" applyBorder="1" applyProtection="1"/>
    <xf numFmtId="164" fontId="16" fillId="3" borderId="0" xfId="0" applyFont="1" applyFill="1" applyBorder="1" applyAlignment="1">
      <alignment horizontal="left"/>
    </xf>
    <xf numFmtId="164" fontId="17" fillId="3" borderId="0" xfId="13" applyFont="1" applyFill="1"/>
    <xf numFmtId="164" fontId="17" fillId="3" borderId="0" xfId="13" applyFont="1" applyFill="1" applyBorder="1"/>
    <xf numFmtId="166" fontId="19" fillId="3" borderId="0" xfId="19" applyNumberFormat="1" applyFont="1" applyFill="1" applyBorder="1" applyAlignment="1" applyProtection="1">
      <alignment horizontal="center" vertical="center"/>
    </xf>
    <xf numFmtId="166" fontId="19" fillId="3" borderId="0" xfId="19" applyNumberFormat="1" applyFont="1" applyFill="1" applyProtection="1"/>
    <xf numFmtId="166" fontId="19" fillId="3" borderId="0" xfId="19" applyNumberFormat="1" applyFont="1" applyFill="1" applyBorder="1" applyProtection="1"/>
    <xf numFmtId="49" fontId="16" fillId="3" borderId="4" xfId="19" quotePrefix="1" applyNumberFormat="1" applyFont="1" applyFill="1" applyBorder="1" applyAlignment="1" applyProtection="1">
      <alignment horizontal="center" vertical="center" wrapText="1"/>
    </xf>
    <xf numFmtId="49" fontId="16" fillId="3" borderId="0" xfId="19" applyNumberFormat="1" applyFont="1" applyFill="1" applyBorder="1" applyAlignment="1" applyProtection="1">
      <alignment horizontal="center"/>
    </xf>
    <xf numFmtId="166" fontId="19" fillId="3" borderId="0" xfId="19" quotePrefix="1" applyNumberFormat="1" applyFont="1" applyFill="1" applyBorder="1" applyAlignment="1" applyProtection="1">
      <alignment horizontal="right" vertical="center"/>
    </xf>
    <xf numFmtId="49" fontId="16" fillId="3" borderId="0" xfId="19" applyNumberFormat="1" applyFont="1" applyFill="1" applyBorder="1" applyAlignment="1" applyProtection="1">
      <alignment horizontal="center" vertical="center" wrapText="1"/>
    </xf>
    <xf numFmtId="166" fontId="17" fillId="3" borderId="0" xfId="19" applyNumberFormat="1" applyFont="1" applyFill="1" applyAlignment="1" applyProtection="1">
      <alignment horizontal="left"/>
    </xf>
    <xf numFmtId="41" fontId="16" fillId="3" borderId="0" xfId="1" applyNumberFormat="1" applyFont="1" applyFill="1" applyAlignment="1">
      <alignment horizontal="right"/>
    </xf>
    <xf numFmtId="41" fontId="17" fillId="3" borderId="0" xfId="1" applyNumberFormat="1" applyFont="1" applyFill="1" applyBorder="1"/>
    <xf numFmtId="41" fontId="17" fillId="3" borderId="0" xfId="1" applyNumberFormat="1" applyFont="1" applyFill="1" applyAlignment="1">
      <alignment horizontal="right"/>
    </xf>
    <xf numFmtId="41" fontId="16" fillId="3" borderId="0" xfId="1" applyNumberFormat="1" applyFont="1" applyFill="1" applyBorder="1" applyAlignment="1"/>
    <xf numFmtId="41" fontId="16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/>
    <xf numFmtId="166" fontId="20" fillId="3" borderId="0" xfId="0" applyNumberFormat="1" applyFont="1" applyFill="1" applyAlignment="1" applyProtection="1">
      <alignment horizontal="left"/>
    </xf>
    <xf numFmtId="164" fontId="21" fillId="3" borderId="0" xfId="20" applyFont="1" applyFill="1"/>
    <xf numFmtId="166" fontId="21" fillId="3" borderId="0" xfId="0" applyNumberFormat="1" applyFont="1" applyFill="1" applyProtection="1"/>
    <xf numFmtId="164" fontId="21" fillId="3" borderId="0" xfId="12" applyFont="1" applyFill="1"/>
    <xf numFmtId="166" fontId="21" fillId="3" borderId="0" xfId="0" applyNumberFormat="1" applyFont="1" applyFill="1" applyBorder="1" applyProtection="1"/>
    <xf numFmtId="164" fontId="21" fillId="3" borderId="0" xfId="12" applyFont="1" applyFill="1" applyBorder="1"/>
    <xf numFmtId="164" fontId="21" fillId="3" borderId="0" xfId="0" applyFont="1" applyFill="1"/>
    <xf numFmtId="164" fontId="21" fillId="3" borderId="0" xfId="0" applyFont="1" applyFill="1" applyBorder="1"/>
    <xf numFmtId="166" fontId="20" fillId="3" borderId="0" xfId="0" applyNumberFormat="1" applyFont="1" applyFill="1" applyProtection="1"/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0" fillId="3" borderId="0" xfId="20" applyFont="1" applyFill="1"/>
    <xf numFmtId="49" fontId="20" fillId="3" borderId="4" xfId="0" quotePrefix="1" applyNumberFormat="1" applyFont="1" applyFill="1" applyBorder="1" applyAlignment="1" applyProtection="1">
      <alignment horizontal="center" wrapText="1"/>
    </xf>
    <xf numFmtId="49" fontId="22" fillId="3" borderId="0" xfId="20" applyNumberFormat="1" applyFont="1" applyFill="1" applyAlignment="1" applyProtection="1">
      <alignment horizontal="center"/>
    </xf>
    <xf numFmtId="164" fontId="20" fillId="3" borderId="0" xfId="12" applyFont="1" applyFill="1"/>
    <xf numFmtId="49" fontId="20" fillId="3" borderId="0" xfId="0" quotePrefix="1" applyNumberFormat="1" applyFont="1" applyFill="1" applyBorder="1" applyAlignment="1" applyProtection="1">
      <alignment horizontal="center"/>
    </xf>
    <xf numFmtId="49" fontId="22" fillId="3" borderId="0" xfId="20" applyNumberFormat="1" applyFont="1" applyFill="1" applyBorder="1" applyAlignment="1" applyProtection="1">
      <alignment horizontal="center"/>
    </xf>
    <xf numFmtId="164" fontId="20" fillId="3" borderId="0" xfId="12" applyFont="1" applyFill="1" applyBorder="1"/>
    <xf numFmtId="9" fontId="21" fillId="3" borderId="0" xfId="21" applyFont="1" applyFill="1" applyProtection="1"/>
    <xf numFmtId="168" fontId="20" fillId="3" borderId="0" xfId="3" applyNumberFormat="1" applyFont="1" applyFill="1" applyProtection="1"/>
    <xf numFmtId="37" fontId="21" fillId="3" borderId="0" xfId="0" applyNumberFormat="1" applyFont="1" applyFill="1" applyProtection="1"/>
    <xf numFmtId="168" fontId="21" fillId="3" borderId="0" xfId="3" applyNumberFormat="1" applyFont="1" applyFill="1" applyProtection="1"/>
    <xf numFmtId="168" fontId="20" fillId="3" borderId="0" xfId="3" applyNumberFormat="1" applyFont="1" applyFill="1" applyBorder="1" applyProtection="1"/>
    <xf numFmtId="37" fontId="21" fillId="3" borderId="0" xfId="0" applyNumberFormat="1" applyFont="1" applyFill="1" applyBorder="1" applyProtection="1"/>
    <xf numFmtId="168" fontId="21" fillId="3" borderId="0" xfId="3" applyNumberFormat="1" applyFont="1" applyFill="1" applyBorder="1" applyProtection="1"/>
    <xf numFmtId="166" fontId="21" fillId="3" borderId="0" xfId="0" applyNumberFormat="1" applyFont="1" applyFill="1" applyAlignment="1" applyProtection="1">
      <alignment horizontal="left"/>
    </xf>
    <xf numFmtId="5" fontId="20" fillId="3" borderId="0" xfId="0" applyNumberFormat="1" applyFont="1" applyFill="1" applyProtection="1"/>
    <xf numFmtId="5" fontId="21" fillId="3" borderId="0" xfId="0" applyNumberFormat="1" applyFont="1" applyFill="1" applyProtection="1"/>
    <xf numFmtId="5" fontId="20" fillId="3" borderId="0" xfId="0" applyNumberFormat="1" applyFont="1" applyFill="1" applyBorder="1" applyProtection="1"/>
    <xf numFmtId="5" fontId="21" fillId="3" borderId="0" xfId="0" applyNumberFormat="1" applyFont="1" applyFill="1" applyBorder="1" applyProtection="1"/>
    <xf numFmtId="170" fontId="20" fillId="3" borderId="4" xfId="1" applyNumberFormat="1" applyFont="1" applyFill="1" applyBorder="1" applyProtection="1"/>
    <xf numFmtId="170" fontId="21" fillId="3" borderId="4" xfId="1" applyNumberFormat="1" applyFont="1" applyFill="1" applyBorder="1" applyProtection="1"/>
    <xf numFmtId="170" fontId="20" fillId="3" borderId="0" xfId="1" applyNumberFormat="1" applyFont="1" applyFill="1" applyBorder="1" applyProtection="1"/>
    <xf numFmtId="170" fontId="21" fillId="3" borderId="0" xfId="1" applyNumberFormat="1" applyFont="1" applyFill="1" applyBorder="1" applyProtection="1"/>
    <xf numFmtId="170" fontId="20" fillId="3" borderId="0" xfId="1" applyNumberFormat="1" applyFont="1" applyFill="1" applyProtection="1"/>
    <xf numFmtId="170" fontId="21" fillId="3" borderId="0" xfId="0" applyNumberFormat="1" applyFont="1" applyFill="1" applyProtection="1"/>
    <xf numFmtId="170" fontId="21" fillId="3" borderId="0" xfId="1" applyNumberFormat="1" applyFont="1" applyFill="1" applyProtection="1"/>
    <xf numFmtId="170" fontId="21" fillId="3" borderId="0" xfId="0" applyNumberFormat="1" applyFont="1" applyFill="1" applyBorder="1" applyProtection="1"/>
    <xf numFmtId="170" fontId="20" fillId="3" borderId="0" xfId="0" applyNumberFormat="1" applyFont="1" applyFill="1" applyProtection="1"/>
    <xf numFmtId="170" fontId="20" fillId="3" borderId="0" xfId="0" applyNumberFormat="1" applyFont="1" applyFill="1" applyBorder="1" applyProtection="1"/>
    <xf numFmtId="166" fontId="21" fillId="0" borderId="0" xfId="0" applyNumberFormat="1" applyFont="1" applyFill="1" applyProtection="1"/>
    <xf numFmtId="168" fontId="20" fillId="3" borderId="5" xfId="3" applyNumberFormat="1" applyFont="1" applyFill="1" applyBorder="1" applyProtection="1"/>
    <xf numFmtId="168" fontId="21" fillId="3" borderId="5" xfId="3" applyNumberFormat="1" applyFont="1" applyFill="1" applyBorder="1" applyProtection="1"/>
    <xf numFmtId="169" fontId="20" fillId="3" borderId="5" xfId="1" applyNumberFormat="1" applyFont="1" applyFill="1" applyBorder="1" applyProtection="1"/>
    <xf numFmtId="165" fontId="21" fillId="3" borderId="0" xfId="0" applyNumberFormat="1" applyFont="1" applyFill="1" applyProtection="1"/>
    <xf numFmtId="169" fontId="21" fillId="3" borderId="5" xfId="1" applyNumberFormat="1" applyFont="1" applyFill="1" applyBorder="1" applyProtection="1"/>
    <xf numFmtId="169" fontId="20" fillId="3" borderId="0" xfId="1" applyNumberFormat="1" applyFont="1" applyFill="1" applyBorder="1" applyProtection="1"/>
    <xf numFmtId="165" fontId="21" fillId="3" borderId="0" xfId="0" applyNumberFormat="1" applyFont="1" applyFill="1" applyBorder="1" applyProtection="1"/>
    <xf numFmtId="169" fontId="21" fillId="3" borderId="0" xfId="1" applyNumberFormat="1" applyFont="1" applyFill="1" applyBorder="1" applyProtection="1"/>
    <xf numFmtId="10" fontId="21" fillId="3" borderId="0" xfId="21" applyNumberFormat="1" applyFont="1" applyFill="1"/>
    <xf numFmtId="7" fontId="20" fillId="3" borderId="0" xfId="0" applyNumberFormat="1" applyFont="1" applyFill="1" applyProtection="1"/>
    <xf numFmtId="7" fontId="21" fillId="3" borderId="0" xfId="0" applyNumberFormat="1" applyFont="1" applyFill="1" applyProtection="1"/>
    <xf numFmtId="7" fontId="20" fillId="3" borderId="0" xfId="0" applyNumberFormat="1" applyFont="1" applyFill="1" applyBorder="1" applyProtection="1"/>
    <xf numFmtId="7" fontId="21" fillId="3" borderId="0" xfId="0" applyNumberFormat="1" applyFont="1" applyFill="1" applyBorder="1" applyProtection="1"/>
    <xf numFmtId="166" fontId="20" fillId="3" borderId="0" xfId="0" quotePrefix="1" applyNumberFormat="1" applyFont="1" applyFill="1" applyAlignment="1" applyProtection="1">
      <alignment horizontal="left"/>
    </xf>
    <xf numFmtId="166" fontId="21" fillId="3" borderId="0" xfId="0" applyNumberFormat="1" applyFont="1" applyFill="1" applyBorder="1" applyAlignment="1" applyProtection="1">
      <alignment horizontal="left"/>
    </xf>
    <xf numFmtId="9" fontId="21" fillId="3" borderId="0" xfId="21" applyFont="1" applyFill="1" applyBorder="1" applyProtection="1"/>
    <xf numFmtId="44" fontId="20" fillId="3" borderId="5" xfId="3" applyFont="1" applyFill="1" applyBorder="1" applyProtection="1"/>
    <xf numFmtId="44" fontId="21" fillId="3" borderId="5" xfId="3" applyFont="1" applyFill="1" applyBorder="1" applyProtection="1"/>
    <xf numFmtId="44" fontId="20" fillId="3" borderId="0" xfId="3" applyFont="1" applyFill="1" applyBorder="1" applyProtection="1"/>
    <xf numFmtId="44" fontId="21" fillId="3" borderId="0" xfId="3" applyFont="1" applyFill="1" applyBorder="1" applyProtection="1"/>
    <xf numFmtId="176" fontId="20" fillId="3" borderId="0" xfId="0" applyNumberFormat="1" applyFont="1" applyFill="1" applyProtection="1"/>
    <xf numFmtId="176" fontId="21" fillId="3" borderId="0" xfId="0" applyNumberFormat="1" applyFont="1" applyFill="1" applyProtection="1"/>
    <xf numFmtId="176" fontId="20" fillId="3" borderId="0" xfId="0" applyNumberFormat="1" applyFont="1" applyFill="1" applyBorder="1" applyProtection="1"/>
    <xf numFmtId="176" fontId="21" fillId="3" borderId="0" xfId="0" applyNumberFormat="1" applyFont="1" applyFill="1" applyBorder="1" applyProtection="1"/>
    <xf numFmtId="9" fontId="21" fillId="3" borderId="0" xfId="0" applyNumberFormat="1" applyFont="1" applyFill="1" applyProtection="1"/>
    <xf numFmtId="171" fontId="20" fillId="3" borderId="0" xfId="0" applyNumberFormat="1" applyFont="1" applyFill="1" applyProtection="1"/>
    <xf numFmtId="171" fontId="20" fillId="3" borderId="0" xfId="0" applyNumberFormat="1" applyFont="1" applyFill="1" applyBorder="1" applyProtection="1"/>
    <xf numFmtId="37" fontId="20" fillId="3" borderId="0" xfId="0" applyNumberFormat="1" applyFont="1" applyFill="1"/>
    <xf numFmtId="37" fontId="21" fillId="3" borderId="0" xfId="0" applyNumberFormat="1" applyFont="1" applyFill="1"/>
    <xf numFmtId="37" fontId="20" fillId="3" borderId="0" xfId="0" applyNumberFormat="1" applyFont="1" applyFill="1" applyBorder="1"/>
    <xf numFmtId="37" fontId="21" fillId="3" borderId="0" xfId="0" applyNumberFormat="1" applyFont="1" applyFill="1" applyBorder="1"/>
    <xf numFmtId="164" fontId="22" fillId="3" borderId="0" xfId="20" applyFont="1" applyFill="1"/>
    <xf numFmtId="164" fontId="21" fillId="3" borderId="0" xfId="20" applyFont="1" applyFill="1" applyBorder="1" applyAlignment="1">
      <alignment vertical="top"/>
    </xf>
    <xf numFmtId="164" fontId="21" fillId="3" borderId="0" xfId="16" applyFont="1" applyFill="1"/>
    <xf numFmtId="43" fontId="21" fillId="3" borderId="0" xfId="1" applyFont="1" applyFill="1"/>
    <xf numFmtId="43" fontId="21" fillId="3" borderId="0" xfId="1" applyFont="1" applyFill="1" applyBorder="1"/>
    <xf numFmtId="164" fontId="12" fillId="3" borderId="0" xfId="14" applyFont="1" applyFill="1" applyAlignment="1">
      <alignment horizontal="left"/>
    </xf>
    <xf numFmtId="0" fontId="20" fillId="3" borderId="2" xfId="10" applyFont="1" applyFill="1" applyBorder="1" applyAlignment="1" applyProtection="1">
      <alignment horizontal="center" vertical="top"/>
      <protection locked="0"/>
    </xf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1" fillId="0" borderId="0" xfId="0" applyFont="1" applyAlignment="1">
      <alignment horizontal="left"/>
    </xf>
    <xf numFmtId="166" fontId="21" fillId="3" borderId="0" xfId="0" applyNumberFormat="1" applyFont="1" applyFill="1" applyAlignment="1" applyProtection="1">
      <alignment horizontal="left"/>
    </xf>
    <xf numFmtId="0" fontId="11" fillId="3" borderId="2" xfId="10" applyFont="1" applyFill="1" applyBorder="1" applyAlignment="1" applyProtection="1">
      <alignment horizontal="center" vertical="top"/>
      <protection locked="0"/>
    </xf>
    <xf numFmtId="49" fontId="11" fillId="3" borderId="4" xfId="0" applyNumberFormat="1" applyFont="1" applyFill="1" applyBorder="1" applyAlignment="1" applyProtection="1">
      <alignment horizontal="center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>
      <alignment horizontal="left"/>
    </xf>
    <xf numFmtId="164" fontId="12" fillId="3" borderId="0" xfId="14" applyFont="1" applyFill="1" applyAlignment="1">
      <alignment horizontal="left"/>
    </xf>
    <xf numFmtId="0" fontId="11" fillId="2" borderId="2" xfId="10" applyFont="1" applyFill="1" applyBorder="1" applyAlignment="1" applyProtection="1">
      <alignment horizontal="center" vertical="top"/>
      <protection locked="0"/>
    </xf>
    <xf numFmtId="164" fontId="12" fillId="3" borderId="0" xfId="0" applyFont="1" applyFill="1" applyAlignment="1">
      <alignment horizontal="left" vertical="center"/>
    </xf>
    <xf numFmtId="0" fontId="16" fillId="3" borderId="0" xfId="10" applyFont="1" applyFill="1" applyBorder="1" applyAlignment="1" applyProtection="1">
      <alignment horizontal="center"/>
      <protection locked="0"/>
    </xf>
    <xf numFmtId="0" fontId="16" fillId="3" borderId="2" xfId="10" applyFont="1" applyFill="1" applyBorder="1" applyAlignment="1" applyProtection="1">
      <alignment horizontal="center"/>
      <protection locked="0"/>
    </xf>
  </cellXfs>
  <cellStyles count="32">
    <cellStyle name="Comma" xfId="1" builtinId="3"/>
    <cellStyle name="Comma 2" xfId="24"/>
    <cellStyle name="Comma 2 2" xfId="30"/>
    <cellStyle name="Comma 3" xfId="26"/>
    <cellStyle name="Comma0" xfId="2"/>
    <cellStyle name="Currency" xfId="3" builtinId="4"/>
    <cellStyle name="Currency 2" xfId="23"/>
    <cellStyle name="Currency 2 2" xfId="29"/>
    <cellStyle name="Currency 3" xfId="27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5"/>
    <cellStyle name="Normal 3" xfId="31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3_03" xfId="17"/>
    <cellStyle name="Normal_Press Release balalnce sht" xfId="18"/>
    <cellStyle name="Normal_Summary Income Statement_01_09 - Updated Oct 14th" xfId="19"/>
    <cellStyle name="Normal_Summary Income Statement_02_03" xfId="20"/>
    <cellStyle name="Percent" xfId="21" builtinId="5"/>
    <cellStyle name="Percent 2" xfId="28"/>
    <cellStyle name="Total" xfId="2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2004%20Monthly%20Analysis%20Reports\September\Press%20Release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mahoney\Desktop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\Khalix\Monthly%20Template%20Submissions\May%202001\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Reports\Monthly%20Statement%20Detail%20Reports\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A"/>
      <sheetName val="7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Sheet1"/>
      <sheetName val="Sheet2"/>
      <sheetName val="Sheet3"/>
      <sheetName val="Validations"/>
      <sheetName val="5A_Sector_Summary"/>
      <sheetName val="Control Sheet"/>
      <sheetName val="#REF"/>
      <sheetName val="3a5_Strategic"/>
      <sheetName val="2000"/>
      <sheetName val="Corp Consolidated"/>
      <sheetName val=" Assets"/>
      <sheetName val="Input_Divs_int1"/>
      <sheetName val="Input_General"/>
      <sheetName val="main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Q46"/>
  <sheetViews>
    <sheetView tabSelected="1" zoomScale="70" zoomScaleNormal="70" zoomScaleSheetLayoutView="70" zoomScalePageLayoutView="55" workbookViewId="0"/>
  </sheetViews>
  <sheetFormatPr defaultColWidth="7.109375" defaultRowHeight="18.75" x14ac:dyDescent="0.25"/>
  <cols>
    <col min="1" max="1" width="80.6640625" style="241" customWidth="1"/>
    <col min="2" max="2" width="8.109375" style="311" customWidth="1"/>
    <col min="3" max="3" width="17.77734375" style="241" customWidth="1"/>
    <col min="4" max="4" width="7.88671875" style="241" customWidth="1"/>
    <col min="5" max="5" width="17.77734375" style="241" customWidth="1"/>
    <col min="6" max="6" width="7.88671875" style="241" customWidth="1"/>
    <col min="7" max="7" width="17.77734375" style="243" customWidth="1"/>
    <col min="8" max="8" width="7.88671875" style="243" customWidth="1"/>
    <col min="9" max="9" width="17.77734375" style="243" customWidth="1"/>
    <col min="10" max="10" width="7.109375" style="243"/>
    <col min="11" max="11" width="10.6640625" style="241" bestFit="1" customWidth="1"/>
    <col min="12" max="16384" width="7.109375" style="241"/>
  </cols>
  <sheetData>
    <row r="1" spans="1:10" ht="19.5" x14ac:dyDescent="0.3">
      <c r="A1" s="238" t="s">
        <v>98</v>
      </c>
      <c r="B1" s="239"/>
      <c r="C1" s="240"/>
      <c r="D1" s="240"/>
      <c r="E1" s="240"/>
      <c r="G1" s="242"/>
      <c r="H1" s="242"/>
      <c r="I1" s="242"/>
    </row>
    <row r="2" spans="1:10" ht="22.5" x14ac:dyDescent="0.3">
      <c r="A2" s="238" t="s">
        <v>162</v>
      </c>
      <c r="B2" s="239"/>
      <c r="C2" s="244"/>
      <c r="D2" s="244"/>
      <c r="E2" s="244"/>
      <c r="G2" s="245"/>
      <c r="H2" s="245"/>
      <c r="I2" s="245"/>
    </row>
    <row r="3" spans="1:10" ht="19.5" x14ac:dyDescent="0.3">
      <c r="A3" s="238" t="s">
        <v>84</v>
      </c>
      <c r="B3" s="239"/>
      <c r="C3" s="240"/>
      <c r="D3" s="240"/>
      <c r="E3" s="240"/>
      <c r="G3" s="242"/>
      <c r="H3" s="242"/>
      <c r="I3" s="242"/>
    </row>
    <row r="4" spans="1:10" ht="19.5" x14ac:dyDescent="0.3">
      <c r="A4" s="238"/>
      <c r="B4" s="239"/>
      <c r="C4" s="240"/>
      <c r="D4" s="240"/>
      <c r="E4" s="240"/>
      <c r="G4" s="242"/>
      <c r="H4" s="242"/>
      <c r="I4" s="242"/>
    </row>
    <row r="5" spans="1:10" ht="19.5" x14ac:dyDescent="0.3">
      <c r="A5" s="238"/>
      <c r="B5" s="239"/>
      <c r="C5" s="240"/>
      <c r="D5" s="240"/>
      <c r="E5" s="240"/>
      <c r="G5" s="242"/>
      <c r="H5" s="242"/>
      <c r="I5" s="242"/>
    </row>
    <row r="6" spans="1:10" ht="23.25" customHeight="1" thickBot="1" x14ac:dyDescent="0.35">
      <c r="A6" s="246"/>
      <c r="B6" s="239"/>
      <c r="C6" s="315" t="s">
        <v>129</v>
      </c>
      <c r="D6" s="315"/>
      <c r="E6" s="315"/>
      <c r="G6" s="316"/>
      <c r="H6" s="316"/>
      <c r="I6" s="316"/>
    </row>
    <row r="7" spans="1:10" ht="8.25" customHeight="1" x14ac:dyDescent="0.3">
      <c r="A7" s="246"/>
      <c r="B7" s="239"/>
      <c r="C7" s="247"/>
      <c r="D7" s="247"/>
      <c r="E7" s="247"/>
      <c r="G7" s="247"/>
      <c r="H7" s="247"/>
      <c r="I7" s="247"/>
    </row>
    <row r="8" spans="1:10" s="251" customFormat="1" ht="39" x14ac:dyDescent="0.3">
      <c r="A8" s="246"/>
      <c r="B8" s="248"/>
      <c r="C8" s="249" t="s">
        <v>131</v>
      </c>
      <c r="D8" s="250"/>
      <c r="E8" s="249" t="s">
        <v>130</v>
      </c>
      <c r="G8" s="252"/>
      <c r="H8" s="253"/>
      <c r="I8" s="252"/>
      <c r="J8" s="254"/>
    </row>
    <row r="9" spans="1:10" ht="19.5" x14ac:dyDescent="0.3">
      <c r="A9" s="246"/>
      <c r="B9" s="239"/>
      <c r="C9" s="240"/>
      <c r="D9" s="240"/>
      <c r="E9" s="240"/>
      <c r="G9" s="242"/>
      <c r="H9" s="242"/>
      <c r="I9" s="242"/>
    </row>
    <row r="10" spans="1:10" ht="19.5" x14ac:dyDescent="0.3">
      <c r="A10" s="238" t="s">
        <v>20</v>
      </c>
      <c r="B10" s="255"/>
      <c r="C10" s="256">
        <v>11070</v>
      </c>
      <c r="D10" s="257"/>
      <c r="E10" s="258">
        <v>11293</v>
      </c>
      <c r="G10" s="259"/>
      <c r="H10" s="260"/>
      <c r="I10" s="261"/>
    </row>
    <row r="11" spans="1:10" ht="7.5" customHeight="1" x14ac:dyDescent="0.3">
      <c r="A11" s="262"/>
      <c r="B11" s="255"/>
      <c r="C11" s="263"/>
      <c r="D11" s="257"/>
      <c r="E11" s="264"/>
      <c r="G11" s="265"/>
      <c r="H11" s="260"/>
      <c r="I11" s="266"/>
    </row>
    <row r="12" spans="1:10" ht="19.5" x14ac:dyDescent="0.3">
      <c r="A12" s="238" t="s">
        <v>144</v>
      </c>
      <c r="B12" s="255"/>
      <c r="C12" s="267">
        <v>-10029</v>
      </c>
      <c r="D12" s="257"/>
      <c r="E12" s="268">
        <v>-10284</v>
      </c>
      <c r="G12" s="269"/>
      <c r="H12" s="260"/>
      <c r="I12" s="270"/>
    </row>
    <row r="13" spans="1:10" ht="7.5" customHeight="1" x14ac:dyDescent="0.3">
      <c r="A13" s="240"/>
      <c r="B13" s="255"/>
      <c r="C13" s="263"/>
      <c r="D13" s="264"/>
      <c r="E13" s="264"/>
      <c r="G13" s="265"/>
      <c r="H13" s="266"/>
      <c r="I13" s="266"/>
    </row>
    <row r="14" spans="1:10" ht="19.5" x14ac:dyDescent="0.3">
      <c r="A14" s="240" t="s">
        <v>40</v>
      </c>
      <c r="B14" s="255"/>
      <c r="C14" s="271">
        <v>1041</v>
      </c>
      <c r="D14" s="272"/>
      <c r="E14" s="273">
        <v>1009</v>
      </c>
      <c r="G14" s="269"/>
      <c r="H14" s="274"/>
      <c r="I14" s="270"/>
    </row>
    <row r="15" spans="1:10" ht="7.5" customHeight="1" x14ac:dyDescent="0.3">
      <c r="A15" s="240"/>
      <c r="B15" s="255"/>
      <c r="C15" s="275"/>
      <c r="D15" s="272"/>
      <c r="E15" s="272"/>
      <c r="G15" s="276"/>
      <c r="H15" s="274"/>
      <c r="I15" s="274"/>
    </row>
    <row r="16" spans="1:10" ht="19.5" x14ac:dyDescent="0.3">
      <c r="A16" s="240" t="s">
        <v>39</v>
      </c>
      <c r="B16" s="255"/>
      <c r="C16" s="267">
        <v>78</v>
      </c>
      <c r="D16" s="272"/>
      <c r="E16" s="268">
        <v>35</v>
      </c>
      <c r="G16" s="269"/>
      <c r="H16" s="274"/>
      <c r="I16" s="270"/>
    </row>
    <row r="17" spans="1:11" ht="7.5" customHeight="1" x14ac:dyDescent="0.3">
      <c r="A17" s="240"/>
      <c r="B17" s="255"/>
      <c r="C17" s="275"/>
      <c r="D17" s="272"/>
      <c r="E17" s="272"/>
      <c r="G17" s="276"/>
      <c r="H17" s="274"/>
      <c r="I17" s="274"/>
    </row>
    <row r="18" spans="1:11" ht="19.5" x14ac:dyDescent="0.3">
      <c r="A18" s="238" t="s">
        <v>23</v>
      </c>
      <c r="B18" s="255"/>
      <c r="C18" s="271">
        <v>1119</v>
      </c>
      <c r="D18" s="272"/>
      <c r="E18" s="273">
        <v>1044</v>
      </c>
      <c r="G18" s="269"/>
      <c r="H18" s="274"/>
      <c r="I18" s="270"/>
    </row>
    <row r="19" spans="1:11" ht="7.5" customHeight="1" x14ac:dyDescent="0.3">
      <c r="A19" s="240"/>
      <c r="B19" s="255"/>
      <c r="C19" s="271"/>
      <c r="D19" s="272"/>
      <c r="E19" s="273"/>
      <c r="G19" s="269"/>
      <c r="H19" s="274"/>
      <c r="I19" s="270"/>
    </row>
    <row r="20" spans="1:11" ht="19.5" x14ac:dyDescent="0.3">
      <c r="A20" s="262" t="s">
        <v>32</v>
      </c>
      <c r="B20" s="255"/>
      <c r="C20" s="271">
        <v>-92</v>
      </c>
      <c r="D20" s="272"/>
      <c r="E20" s="273">
        <v>-96</v>
      </c>
      <c r="G20" s="269"/>
      <c r="H20" s="274"/>
      <c r="I20" s="270"/>
    </row>
    <row r="21" spans="1:11" ht="7.5" customHeight="1" x14ac:dyDescent="0.3">
      <c r="A21" s="240"/>
      <c r="B21" s="255"/>
      <c r="C21" s="271"/>
      <c r="D21" s="272"/>
      <c r="E21" s="273"/>
      <c r="G21" s="269"/>
      <c r="H21" s="274"/>
      <c r="I21" s="270"/>
    </row>
    <row r="22" spans="1:11" ht="19.5" x14ac:dyDescent="0.3">
      <c r="A22" s="277" t="s">
        <v>137</v>
      </c>
      <c r="B22" s="255"/>
      <c r="C22" s="267">
        <v>-2</v>
      </c>
      <c r="D22" s="272"/>
      <c r="E22" s="268">
        <v>3</v>
      </c>
      <c r="G22" s="269"/>
      <c r="H22" s="274"/>
      <c r="I22" s="270"/>
    </row>
    <row r="23" spans="1:11" ht="7.5" customHeight="1" x14ac:dyDescent="0.3">
      <c r="A23" s="240"/>
      <c r="B23" s="255"/>
      <c r="C23" s="271"/>
      <c r="D23" s="272"/>
      <c r="E23" s="273"/>
      <c r="G23" s="269"/>
      <c r="H23" s="274"/>
      <c r="I23" s="270"/>
    </row>
    <row r="24" spans="1:11" ht="19.5" x14ac:dyDescent="0.3">
      <c r="A24" s="262" t="s">
        <v>140</v>
      </c>
      <c r="B24" s="255"/>
      <c r="C24" s="271">
        <v>1025</v>
      </c>
      <c r="D24" s="272"/>
      <c r="E24" s="273">
        <v>951</v>
      </c>
      <c r="G24" s="269"/>
      <c r="H24" s="274"/>
      <c r="I24" s="270"/>
    </row>
    <row r="25" spans="1:11" ht="7.5" customHeight="1" x14ac:dyDescent="0.3">
      <c r="A25" s="240"/>
      <c r="B25" s="255"/>
      <c r="C25" s="271"/>
      <c r="D25" s="272"/>
      <c r="E25" s="273"/>
      <c r="G25" s="269"/>
      <c r="H25" s="274"/>
      <c r="I25" s="270"/>
    </row>
    <row r="26" spans="1:11" ht="19.5" x14ac:dyDescent="0.3">
      <c r="A26" s="262" t="s">
        <v>33</v>
      </c>
      <c r="B26" s="255"/>
      <c r="C26" s="267">
        <v>-264</v>
      </c>
      <c r="D26" s="272"/>
      <c r="E26" s="268">
        <v>-283</v>
      </c>
      <c r="G26" s="269"/>
      <c r="H26" s="274"/>
      <c r="I26" s="270"/>
    </row>
    <row r="27" spans="1:11" ht="7.5" customHeight="1" x14ac:dyDescent="0.3">
      <c r="A27" s="262"/>
      <c r="B27" s="255"/>
      <c r="C27" s="269"/>
      <c r="D27" s="257"/>
      <c r="E27" s="270"/>
      <c r="G27" s="269"/>
      <c r="H27" s="260"/>
      <c r="I27" s="270"/>
    </row>
    <row r="28" spans="1:11" ht="20.25" thickBot="1" x14ac:dyDescent="0.35">
      <c r="A28" s="246" t="s">
        <v>34</v>
      </c>
      <c r="B28" s="255"/>
      <c r="C28" s="278">
        <v>761</v>
      </c>
      <c r="D28" s="264"/>
      <c r="E28" s="279">
        <v>668</v>
      </c>
      <c r="G28" s="259"/>
      <c r="H28" s="266"/>
      <c r="I28" s="261"/>
    </row>
    <row r="29" spans="1:11" ht="7.5" customHeight="1" thickTop="1" x14ac:dyDescent="0.3">
      <c r="A29" s="240"/>
      <c r="B29" s="255"/>
      <c r="C29" s="263"/>
      <c r="D29" s="264"/>
      <c r="E29" s="264"/>
      <c r="G29" s="265"/>
      <c r="H29" s="266"/>
      <c r="I29" s="266"/>
    </row>
    <row r="30" spans="1:11" ht="20.25" thickBot="1" x14ac:dyDescent="0.35">
      <c r="A30" s="262" t="s">
        <v>35</v>
      </c>
      <c r="B30" s="255"/>
      <c r="C30" s="280">
        <v>25.8</v>
      </c>
      <c r="D30" s="281" t="s">
        <v>25</v>
      </c>
      <c r="E30" s="282">
        <v>29.8</v>
      </c>
      <c r="F30" s="241" t="s">
        <v>25</v>
      </c>
      <c r="G30" s="283"/>
      <c r="H30" s="284"/>
      <c r="I30" s="285"/>
      <c r="K30" s="286"/>
    </row>
    <row r="31" spans="1:11" ht="20.25" thickTop="1" x14ac:dyDescent="0.3">
      <c r="A31" s="240"/>
      <c r="B31" s="255"/>
      <c r="C31" s="287"/>
      <c r="D31" s="288"/>
      <c r="E31" s="288"/>
      <c r="G31" s="289"/>
      <c r="H31" s="290"/>
      <c r="I31" s="290"/>
    </row>
    <row r="32" spans="1:11" ht="19.5" x14ac:dyDescent="0.3">
      <c r="A32" s="291" t="s">
        <v>132</v>
      </c>
      <c r="B32" s="255"/>
      <c r="C32" s="287"/>
      <c r="D32" s="288"/>
      <c r="E32" s="288"/>
      <c r="G32" s="289"/>
      <c r="H32" s="290"/>
      <c r="I32" s="290"/>
    </row>
    <row r="33" spans="1:17" s="243" customFormat="1" ht="20.25" thickBot="1" x14ac:dyDescent="0.35">
      <c r="A33" s="292" t="s">
        <v>30</v>
      </c>
      <c r="B33" s="293"/>
      <c r="C33" s="294">
        <v>2.37</v>
      </c>
      <c r="D33" s="290"/>
      <c r="E33" s="295">
        <v>2.06</v>
      </c>
      <c r="G33" s="296"/>
      <c r="H33" s="290"/>
      <c r="I33" s="297"/>
    </row>
    <row r="34" spans="1:17" s="243" customFormat="1" ht="21" thickTop="1" thickBot="1" x14ac:dyDescent="0.35">
      <c r="A34" s="292" t="s">
        <v>31</v>
      </c>
      <c r="B34" s="293"/>
      <c r="C34" s="294">
        <v>2.33</v>
      </c>
      <c r="D34" s="290"/>
      <c r="E34" s="295">
        <v>2.0299999999999998</v>
      </c>
      <c r="G34" s="296"/>
      <c r="H34" s="290"/>
      <c r="I34" s="297"/>
    </row>
    <row r="35" spans="1:17" ht="20.25" thickTop="1" x14ac:dyDescent="0.3">
      <c r="A35" s="262"/>
      <c r="B35" s="255"/>
      <c r="C35" s="287"/>
      <c r="D35" s="288"/>
      <c r="E35" s="288"/>
      <c r="G35" s="289"/>
      <c r="H35" s="290"/>
      <c r="I35" s="290"/>
      <c r="Q35" s="243"/>
    </row>
    <row r="36" spans="1:17" ht="19.5" x14ac:dyDescent="0.3">
      <c r="A36" s="238" t="s">
        <v>125</v>
      </c>
      <c r="B36" s="255"/>
      <c r="C36" s="298"/>
      <c r="D36" s="288"/>
      <c r="E36" s="299"/>
      <c r="G36" s="300"/>
      <c r="H36" s="290"/>
      <c r="I36" s="301"/>
      <c r="Q36" s="243"/>
    </row>
    <row r="37" spans="1:17" ht="19.5" x14ac:dyDescent="0.3">
      <c r="A37" s="262" t="s">
        <v>30</v>
      </c>
      <c r="B37" s="255"/>
      <c r="C37" s="298">
        <v>321.7</v>
      </c>
      <c r="D37" s="288"/>
      <c r="E37" s="299">
        <v>324.10000000000002</v>
      </c>
      <c r="G37" s="300"/>
      <c r="H37" s="290"/>
      <c r="I37" s="301"/>
      <c r="Q37" s="243"/>
    </row>
    <row r="38" spans="1:17" ht="19.5" x14ac:dyDescent="0.3">
      <c r="A38" s="292" t="s">
        <v>31</v>
      </c>
      <c r="B38" s="240"/>
      <c r="C38" s="298">
        <v>326.3</v>
      </c>
      <c r="D38" s="299"/>
      <c r="E38" s="299">
        <v>328.6</v>
      </c>
      <c r="G38" s="300"/>
      <c r="H38" s="301"/>
      <c r="I38" s="301"/>
    </row>
    <row r="39" spans="1:17" ht="19.5" x14ac:dyDescent="0.3">
      <c r="A39" s="240"/>
      <c r="B39" s="302"/>
      <c r="C39" s="303"/>
      <c r="D39" s="240"/>
      <c r="E39" s="244"/>
      <c r="G39" s="304"/>
      <c r="H39" s="242"/>
      <c r="I39" s="245"/>
    </row>
    <row r="40" spans="1:17" ht="19.5" x14ac:dyDescent="0.3">
      <c r="A40" s="244" t="s">
        <v>82</v>
      </c>
      <c r="B40" s="239"/>
      <c r="C40" s="305">
        <v>318</v>
      </c>
      <c r="D40" s="244"/>
      <c r="E40" s="306">
        <v>322</v>
      </c>
      <c r="G40" s="307"/>
      <c r="H40" s="245"/>
      <c r="I40" s="308"/>
    </row>
    <row r="41" spans="1:17" ht="22.5" x14ac:dyDescent="0.3">
      <c r="A41" s="309"/>
      <c r="B41" s="239"/>
      <c r="C41" s="244"/>
      <c r="D41" s="244"/>
      <c r="E41" s="244"/>
      <c r="G41" s="245"/>
      <c r="H41" s="245"/>
      <c r="I41" s="245"/>
    </row>
    <row r="42" spans="1:17" ht="23.25" customHeight="1" x14ac:dyDescent="0.25">
      <c r="A42" s="317" t="s">
        <v>164</v>
      </c>
      <c r="B42" s="317"/>
      <c r="C42" s="317"/>
      <c r="D42" s="317"/>
      <c r="E42" s="317"/>
      <c r="F42" s="317"/>
      <c r="G42" s="310"/>
      <c r="H42" s="310"/>
      <c r="I42" s="245"/>
    </row>
    <row r="43" spans="1:17" x14ac:dyDescent="0.25">
      <c r="A43" s="318" t="s">
        <v>163</v>
      </c>
      <c r="B43" s="318"/>
      <c r="C43" s="318"/>
      <c r="D43" s="318"/>
      <c r="E43" s="318"/>
      <c r="F43" s="318"/>
      <c r="G43" s="245"/>
      <c r="H43" s="245"/>
      <c r="I43" s="245"/>
    </row>
    <row r="44" spans="1:17" x14ac:dyDescent="0.25">
      <c r="A44" s="318" t="s">
        <v>165</v>
      </c>
      <c r="B44" s="318"/>
      <c r="C44" s="318"/>
      <c r="D44" s="318"/>
      <c r="E44" s="318"/>
      <c r="F44" s="318"/>
    </row>
    <row r="45" spans="1:17" x14ac:dyDescent="0.25">
      <c r="A45" s="240" t="s">
        <v>166</v>
      </c>
      <c r="C45" s="244"/>
      <c r="D45" s="244"/>
      <c r="E45" s="244"/>
      <c r="G45" s="245"/>
      <c r="H45" s="245"/>
      <c r="I45" s="245"/>
    </row>
    <row r="46" spans="1:17" x14ac:dyDescent="0.25">
      <c r="A46" s="240" t="s">
        <v>65</v>
      </c>
      <c r="E46" s="312"/>
      <c r="I46" s="313"/>
    </row>
  </sheetData>
  <mergeCells count="5">
    <mergeCell ref="C6:E6"/>
    <mergeCell ref="G6:I6"/>
    <mergeCell ref="A42:F42"/>
    <mergeCell ref="A43:F43"/>
    <mergeCell ref="A44:F44"/>
  </mergeCells>
  <phoneticPr fontId="0" type="noConversion"/>
  <pageMargins left="0.75" right="0.2" top="0.25" bottom="0.35" header="0.25" footer="0.17"/>
  <pageSetup scale="74" orientation="landscape" r:id="rId1"/>
  <headerFooter alignWithMargins="0">
    <oddFooter>&amp;C Table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4">
    <pageSetUpPr fitToPage="1"/>
  </sheetPr>
  <dimension ref="A1:K47"/>
  <sheetViews>
    <sheetView zoomScale="70" zoomScaleNormal="70" zoomScalePageLayoutView="80" workbookViewId="0"/>
  </sheetViews>
  <sheetFormatPr defaultColWidth="8.88671875" defaultRowHeight="20.25" x14ac:dyDescent="0.3"/>
  <cols>
    <col min="1" max="1" width="47.21875" style="3" customWidth="1"/>
    <col min="2" max="2" width="4.88671875" style="3" customWidth="1"/>
    <col min="3" max="3" width="13.44140625" style="3" customWidth="1"/>
    <col min="4" max="4" width="4.21875" style="3" bestFit="1" customWidth="1"/>
    <col min="5" max="5" width="13.44140625" style="3" customWidth="1"/>
    <col min="6" max="6" width="3.33203125" style="3" customWidth="1"/>
    <col min="7" max="7" width="2.21875" style="3" customWidth="1"/>
    <col min="8" max="8" width="7.88671875" style="3" customWidth="1"/>
    <col min="9" max="9" width="3.6640625" style="180" customWidth="1"/>
    <col min="10" max="10" width="8.77734375" style="3" customWidth="1"/>
    <col min="11" max="16384" width="8.88671875" style="3"/>
  </cols>
  <sheetData>
    <row r="1" spans="1:9" x14ac:dyDescent="0.3">
      <c r="A1" s="107" t="s">
        <v>98</v>
      </c>
      <c r="C1" s="128"/>
      <c r="D1" s="129"/>
      <c r="E1" s="129"/>
      <c r="F1" s="108"/>
      <c r="G1" s="108"/>
      <c r="H1" s="108"/>
      <c r="I1" s="110"/>
    </row>
    <row r="2" spans="1:9" x14ac:dyDescent="0.3">
      <c r="A2" s="107" t="s">
        <v>145</v>
      </c>
      <c r="C2" s="128"/>
      <c r="D2" s="129"/>
      <c r="E2" s="129"/>
      <c r="F2" s="2"/>
      <c r="G2" s="2"/>
      <c r="H2" s="2"/>
      <c r="I2" s="130"/>
    </row>
    <row r="3" spans="1:9" x14ac:dyDescent="0.3">
      <c r="A3" s="107" t="s">
        <v>85</v>
      </c>
      <c r="C3" s="128"/>
      <c r="D3" s="129"/>
      <c r="E3" s="129"/>
      <c r="F3" s="2"/>
      <c r="G3" s="2"/>
      <c r="H3" s="2"/>
      <c r="I3" s="130"/>
    </row>
    <row r="4" spans="1:9" x14ac:dyDescent="0.3">
      <c r="A4" s="107"/>
      <c r="C4" s="128"/>
      <c r="D4" s="129"/>
      <c r="E4" s="129"/>
      <c r="F4" s="2"/>
      <c r="G4" s="2"/>
      <c r="H4" s="2"/>
      <c r="I4" s="130"/>
    </row>
    <row r="5" spans="1:9" ht="21" thickBot="1" x14ac:dyDescent="0.35">
      <c r="A5" s="131"/>
      <c r="C5" s="319" t="s">
        <v>129</v>
      </c>
      <c r="D5" s="319"/>
      <c r="E5" s="319"/>
      <c r="F5" s="132"/>
      <c r="G5" s="132"/>
      <c r="H5" s="132"/>
      <c r="I5" s="132"/>
    </row>
    <row r="6" spans="1:9" ht="40.5" x14ac:dyDescent="0.3">
      <c r="A6" s="134" t="s">
        <v>0</v>
      </c>
      <c r="C6" s="126" t="s">
        <v>131</v>
      </c>
      <c r="D6" s="109"/>
      <c r="E6" s="126" t="s">
        <v>130</v>
      </c>
      <c r="F6" s="135"/>
      <c r="H6" s="320" t="s">
        <v>16</v>
      </c>
      <c r="I6" s="320"/>
    </row>
    <row r="7" spans="1:9" x14ac:dyDescent="0.3">
      <c r="A7" s="136" t="s">
        <v>126</v>
      </c>
      <c r="C7" s="137"/>
      <c r="D7" s="137"/>
      <c r="E7" s="138"/>
      <c r="F7" s="108"/>
      <c r="G7" s="108"/>
      <c r="H7" s="108"/>
      <c r="I7" s="110"/>
    </row>
    <row r="8" spans="1:9" s="112" customFormat="1" x14ac:dyDescent="0.3">
      <c r="A8" s="139" t="s">
        <v>28</v>
      </c>
      <c r="C8" s="36">
        <v>3186</v>
      </c>
      <c r="D8" s="140"/>
      <c r="E8" s="124">
        <v>3706</v>
      </c>
      <c r="F8" s="125"/>
      <c r="G8" s="125"/>
      <c r="H8" s="96">
        <v>-14</v>
      </c>
      <c r="I8" s="141" t="s">
        <v>25</v>
      </c>
    </row>
    <row r="9" spans="1:9" s="112" customFormat="1" x14ac:dyDescent="0.3">
      <c r="A9" s="139" t="s">
        <v>37</v>
      </c>
      <c r="C9" s="140">
        <v>2106</v>
      </c>
      <c r="D9" s="140"/>
      <c r="E9" s="142">
        <v>2090</v>
      </c>
      <c r="F9" s="125"/>
      <c r="G9" s="125"/>
      <c r="H9" s="96">
        <v>1</v>
      </c>
      <c r="I9" s="141" t="s">
        <v>25</v>
      </c>
    </row>
    <row r="10" spans="1:9" s="112" customFormat="1" x14ac:dyDescent="0.3">
      <c r="A10" s="139" t="s">
        <v>117</v>
      </c>
      <c r="C10" s="140">
        <v>1988</v>
      </c>
      <c r="D10" s="140"/>
      <c r="E10" s="142">
        <v>1766</v>
      </c>
      <c r="F10" s="125"/>
      <c r="G10" s="125"/>
      <c r="H10" s="96">
        <v>13</v>
      </c>
      <c r="I10" s="141" t="s">
        <v>25</v>
      </c>
    </row>
    <row r="11" spans="1:9" s="112" customFormat="1" x14ac:dyDescent="0.3">
      <c r="A11" s="139" t="s">
        <v>118</v>
      </c>
      <c r="C11" s="140">
        <v>1830</v>
      </c>
      <c r="D11" s="140"/>
      <c r="E11" s="142">
        <v>1838</v>
      </c>
      <c r="F11" s="125"/>
      <c r="G11" s="125"/>
      <c r="H11" s="96">
        <v>0</v>
      </c>
      <c r="I11" s="141" t="s">
        <v>25</v>
      </c>
    </row>
    <row r="12" spans="1:9" x14ac:dyDescent="0.3">
      <c r="A12" s="130" t="s">
        <v>29</v>
      </c>
      <c r="C12" s="143">
        <v>1960</v>
      </c>
      <c r="D12" s="144"/>
      <c r="E12" s="145">
        <v>1893</v>
      </c>
      <c r="F12" s="111"/>
      <c r="G12" s="111"/>
      <c r="H12" s="96">
        <v>4</v>
      </c>
      <c r="I12" s="141" t="s">
        <v>25</v>
      </c>
    </row>
    <row r="13" spans="1:9" ht="21" thickBot="1" x14ac:dyDescent="0.35">
      <c r="A13" s="136" t="s">
        <v>121</v>
      </c>
      <c r="C13" s="146">
        <v>11070</v>
      </c>
      <c r="D13" s="147"/>
      <c r="E13" s="148">
        <v>11293</v>
      </c>
      <c r="F13" s="111"/>
      <c r="G13" s="111"/>
      <c r="H13" s="96">
        <v>-2</v>
      </c>
      <c r="I13" s="141" t="s">
        <v>25</v>
      </c>
    </row>
    <row r="14" spans="1:9" ht="21" thickTop="1" x14ac:dyDescent="0.3">
      <c r="A14" s="133"/>
      <c r="C14" s="149"/>
      <c r="D14" s="149"/>
      <c r="E14" s="150"/>
      <c r="F14" s="111"/>
      <c r="G14" s="111"/>
      <c r="H14" s="94"/>
      <c r="I14" s="151"/>
    </row>
    <row r="15" spans="1:9" x14ac:dyDescent="0.3">
      <c r="A15" s="152" t="s">
        <v>127</v>
      </c>
      <c r="C15" s="149"/>
      <c r="D15" s="149"/>
      <c r="E15" s="150"/>
      <c r="F15" s="111"/>
      <c r="G15" s="111"/>
      <c r="H15" s="153"/>
      <c r="I15" s="151"/>
    </row>
    <row r="16" spans="1:9" s="112" customFormat="1" x14ac:dyDescent="0.3">
      <c r="A16" s="139" t="s">
        <v>28</v>
      </c>
      <c r="C16" s="36">
        <v>379</v>
      </c>
      <c r="D16" s="140"/>
      <c r="E16" s="124">
        <v>385</v>
      </c>
      <c r="F16" s="125"/>
      <c r="G16" s="125"/>
      <c r="H16" s="96">
        <v>-2</v>
      </c>
      <c r="I16" s="141" t="s">
        <v>25</v>
      </c>
    </row>
    <row r="17" spans="1:9" s="112" customFormat="1" x14ac:dyDescent="0.3">
      <c r="A17" s="139" t="s">
        <v>37</v>
      </c>
      <c r="C17" s="140">
        <v>189</v>
      </c>
      <c r="D17" s="140"/>
      <c r="E17" s="142">
        <v>188</v>
      </c>
      <c r="F17" s="125"/>
      <c r="G17" s="125"/>
      <c r="H17" s="96">
        <v>1</v>
      </c>
      <c r="I17" s="141" t="s">
        <v>25</v>
      </c>
    </row>
    <row r="18" spans="1:9" s="112" customFormat="1" x14ac:dyDescent="0.3">
      <c r="A18" s="139" t="s">
        <v>117</v>
      </c>
      <c r="C18" s="140">
        <v>344</v>
      </c>
      <c r="D18" s="140"/>
      <c r="E18" s="142">
        <v>371</v>
      </c>
      <c r="F18" s="125"/>
      <c r="G18" s="125"/>
      <c r="H18" s="96">
        <v>-7</v>
      </c>
      <c r="I18" s="141" t="s">
        <v>25</v>
      </c>
    </row>
    <row r="19" spans="1:9" s="112" customFormat="1" x14ac:dyDescent="0.3">
      <c r="A19" s="139" t="s">
        <v>118</v>
      </c>
      <c r="C19" s="140">
        <v>201</v>
      </c>
      <c r="D19" s="140"/>
      <c r="E19" s="142">
        <v>157</v>
      </c>
      <c r="F19" s="125"/>
      <c r="G19" s="125"/>
      <c r="H19" s="96">
        <v>28</v>
      </c>
      <c r="I19" s="141" t="s">
        <v>25</v>
      </c>
    </row>
    <row r="20" spans="1:9" x14ac:dyDescent="0.3">
      <c r="A20" s="130" t="s">
        <v>29</v>
      </c>
      <c r="C20" s="143">
        <v>230</v>
      </c>
      <c r="D20" s="144"/>
      <c r="E20" s="145">
        <v>239</v>
      </c>
      <c r="F20" s="111"/>
      <c r="G20" s="111"/>
      <c r="H20" s="4">
        <v>-4</v>
      </c>
      <c r="I20" s="141" t="s">
        <v>25</v>
      </c>
    </row>
    <row r="21" spans="1:9" x14ac:dyDescent="0.3">
      <c r="A21" s="136" t="s">
        <v>122</v>
      </c>
      <c r="C21" s="154">
        <v>1343</v>
      </c>
      <c r="D21" s="57"/>
      <c r="E21" s="155">
        <v>1340</v>
      </c>
      <c r="F21" s="111"/>
      <c r="G21" s="111"/>
      <c r="H21" s="4">
        <v>0</v>
      </c>
      <c r="I21" s="141" t="s">
        <v>25</v>
      </c>
    </row>
    <row r="22" spans="1:9" x14ac:dyDescent="0.3">
      <c r="A22" s="136" t="s">
        <v>146</v>
      </c>
      <c r="C22" s="57"/>
      <c r="D22" s="156"/>
      <c r="E22" s="76"/>
      <c r="F22" s="94"/>
      <c r="G22" s="94"/>
      <c r="H22" s="94"/>
      <c r="I22" s="141"/>
    </row>
    <row r="23" spans="1:9" x14ac:dyDescent="0.3">
      <c r="A23" s="130" t="s">
        <v>116</v>
      </c>
      <c r="C23" s="57"/>
      <c r="D23" s="156"/>
      <c r="E23" s="76"/>
      <c r="F23" s="94"/>
      <c r="G23" s="94"/>
      <c r="H23" s="94"/>
      <c r="I23" s="141"/>
    </row>
    <row r="24" spans="1:9" x14ac:dyDescent="0.3">
      <c r="A24" s="130" t="s">
        <v>119</v>
      </c>
      <c r="C24" s="57">
        <v>-487</v>
      </c>
      <c r="D24" s="156"/>
      <c r="E24" s="76">
        <v>-485</v>
      </c>
      <c r="F24" s="94"/>
      <c r="G24" s="94"/>
      <c r="H24" s="94"/>
      <c r="I24" s="141"/>
    </row>
    <row r="25" spans="1:9" x14ac:dyDescent="0.3">
      <c r="A25" s="130" t="s">
        <v>120</v>
      </c>
      <c r="C25" s="104">
        <v>366</v>
      </c>
      <c r="D25" s="156"/>
      <c r="E25" s="105">
        <v>278</v>
      </c>
      <c r="F25" s="94"/>
      <c r="G25" s="94"/>
      <c r="H25" s="94"/>
      <c r="I25" s="141"/>
    </row>
    <row r="26" spans="1:9" s="1" customFormat="1" x14ac:dyDescent="0.3">
      <c r="A26" s="157" t="s">
        <v>116</v>
      </c>
      <c r="C26" s="57">
        <v>-121</v>
      </c>
      <c r="D26" s="158"/>
      <c r="E26" s="76">
        <v>-207</v>
      </c>
      <c r="F26" s="112"/>
      <c r="G26" s="57">
        <v>-622</v>
      </c>
      <c r="H26" s="158"/>
      <c r="I26" s="76"/>
    </row>
    <row r="27" spans="1:9" s="1" customFormat="1" ht="23.25" x14ac:dyDescent="0.3">
      <c r="A27" s="157" t="s">
        <v>147</v>
      </c>
      <c r="C27" s="57">
        <v>-30</v>
      </c>
      <c r="D27" s="158"/>
      <c r="E27" s="76">
        <v>0</v>
      </c>
      <c r="F27" s="112"/>
      <c r="G27" s="57"/>
      <c r="H27" s="158"/>
      <c r="I27" s="76"/>
    </row>
    <row r="28" spans="1:9" s="1" customFormat="1" x14ac:dyDescent="0.3">
      <c r="A28" s="157" t="s">
        <v>67</v>
      </c>
      <c r="C28" s="57">
        <v>-53</v>
      </c>
      <c r="D28" s="159"/>
      <c r="E28" s="76">
        <v>-41</v>
      </c>
      <c r="F28" s="3"/>
      <c r="G28" s="57">
        <v>-129</v>
      </c>
      <c r="H28" s="159"/>
      <c r="I28" s="76"/>
    </row>
    <row r="29" spans="1:9" s="1" customFormat="1" x14ac:dyDescent="0.3">
      <c r="A29" s="157" t="s">
        <v>74</v>
      </c>
      <c r="C29" s="160">
        <v>-20</v>
      </c>
      <c r="D29" s="161"/>
      <c r="E29" s="162">
        <v>-48</v>
      </c>
      <c r="F29" s="3"/>
      <c r="G29" s="163">
        <v>-160</v>
      </c>
      <c r="H29" s="161"/>
      <c r="I29" s="164"/>
    </row>
    <row r="30" spans="1:9" s="1" customFormat="1" x14ac:dyDescent="0.3">
      <c r="A30" s="165" t="s">
        <v>124</v>
      </c>
      <c r="C30" s="166">
        <v>-224</v>
      </c>
      <c r="D30" s="161"/>
      <c r="E30" s="167">
        <v>-296</v>
      </c>
      <c r="F30" s="3"/>
      <c r="G30" s="163"/>
      <c r="H30" s="161">
        <v>-24</v>
      </c>
      <c r="I30" s="141" t="s">
        <v>25</v>
      </c>
    </row>
    <row r="31" spans="1:9" ht="21" thickBot="1" x14ac:dyDescent="0.35">
      <c r="A31" s="136" t="s">
        <v>105</v>
      </c>
      <c r="C31" s="99">
        <v>1119</v>
      </c>
      <c r="D31" s="156"/>
      <c r="E31" s="100">
        <v>1044</v>
      </c>
      <c r="F31" s="111"/>
      <c r="G31" s="111"/>
      <c r="H31" s="4">
        <v>7</v>
      </c>
      <c r="I31" s="141" t="s">
        <v>25</v>
      </c>
    </row>
    <row r="32" spans="1:9" ht="21" thickTop="1" x14ac:dyDescent="0.3">
      <c r="A32" s="136"/>
      <c r="C32" s="168"/>
      <c r="D32" s="156"/>
      <c r="E32" s="158"/>
      <c r="F32" s="111"/>
      <c r="G32" s="111"/>
      <c r="H32" s="111"/>
      <c r="I32" s="169"/>
    </row>
    <row r="33" spans="1:11" s="2" customFormat="1" x14ac:dyDescent="0.3">
      <c r="A33" s="136" t="s">
        <v>128</v>
      </c>
      <c r="C33" s="136"/>
      <c r="D33" s="133"/>
      <c r="E33" s="149"/>
      <c r="F33" s="149"/>
      <c r="G33" s="149"/>
      <c r="H33" s="149"/>
      <c r="I33" s="170"/>
    </row>
    <row r="34" spans="1:11" s="2" customFormat="1" x14ac:dyDescent="0.3">
      <c r="A34" s="139" t="s">
        <v>28</v>
      </c>
      <c r="C34" s="171">
        <f t="shared" ref="C34:E39" si="0">+(C16/C8)*100</f>
        <v>11.895794099183931</v>
      </c>
      <c r="D34" s="172" t="s">
        <v>25</v>
      </c>
      <c r="E34" s="171">
        <f t="shared" si="0"/>
        <v>10.388559093362115</v>
      </c>
      <c r="F34" s="173" t="s">
        <v>25</v>
      </c>
      <c r="G34" s="173"/>
      <c r="H34" s="173"/>
      <c r="I34" s="174"/>
    </row>
    <row r="35" spans="1:11" s="2" customFormat="1" x14ac:dyDescent="0.3">
      <c r="A35" s="139" t="s">
        <v>37</v>
      </c>
      <c r="C35" s="171">
        <f t="shared" si="0"/>
        <v>8.9743589743589745</v>
      </c>
      <c r="D35" s="172" t="s">
        <v>25</v>
      </c>
      <c r="E35" s="171">
        <f t="shared" si="0"/>
        <v>8.9952153110047846</v>
      </c>
      <c r="F35" s="173" t="s">
        <v>25</v>
      </c>
      <c r="G35" s="173"/>
      <c r="H35" s="173"/>
      <c r="I35" s="174"/>
    </row>
    <row r="36" spans="1:11" s="2" customFormat="1" x14ac:dyDescent="0.3">
      <c r="A36" s="139" t="s">
        <v>117</v>
      </c>
      <c r="C36" s="171">
        <f t="shared" si="0"/>
        <v>17.303822937625753</v>
      </c>
      <c r="D36" s="172" t="s">
        <v>25</v>
      </c>
      <c r="E36" s="171">
        <f t="shared" si="0"/>
        <v>21.0079275198188</v>
      </c>
      <c r="F36" s="173" t="s">
        <v>25</v>
      </c>
      <c r="I36" s="130"/>
    </row>
    <row r="37" spans="1:11" s="2" customFormat="1" x14ac:dyDescent="0.3">
      <c r="A37" s="139" t="s">
        <v>118</v>
      </c>
      <c r="C37" s="171">
        <f t="shared" si="0"/>
        <v>10.983606557377049</v>
      </c>
      <c r="D37" s="172" t="s">
        <v>25</v>
      </c>
      <c r="E37" s="171">
        <f t="shared" si="0"/>
        <v>8.5418933623503808</v>
      </c>
      <c r="F37" s="173" t="s">
        <v>25</v>
      </c>
      <c r="I37" s="130"/>
    </row>
    <row r="38" spans="1:11" s="2" customFormat="1" x14ac:dyDescent="0.3">
      <c r="A38" s="130" t="s">
        <v>29</v>
      </c>
      <c r="C38" s="171">
        <f t="shared" si="0"/>
        <v>11.73469387755102</v>
      </c>
      <c r="D38" s="172" t="s">
        <v>25</v>
      </c>
      <c r="E38" s="171">
        <f t="shared" si="0"/>
        <v>12.625462229265716</v>
      </c>
      <c r="F38" s="173" t="s">
        <v>25</v>
      </c>
      <c r="G38" s="173"/>
      <c r="H38" s="173"/>
      <c r="I38" s="174"/>
    </row>
    <row r="39" spans="1:11" s="2" customFormat="1" x14ac:dyDescent="0.3">
      <c r="A39" s="175" t="s">
        <v>103</v>
      </c>
      <c r="C39" s="171">
        <f t="shared" si="0"/>
        <v>12.131887985546522</v>
      </c>
      <c r="D39" s="172" t="s">
        <v>25</v>
      </c>
      <c r="E39" s="171">
        <f t="shared" si="0"/>
        <v>11.865757548924112</v>
      </c>
      <c r="F39" s="173" t="s">
        <v>25</v>
      </c>
      <c r="G39" s="173"/>
      <c r="H39" s="173"/>
      <c r="I39" s="174"/>
    </row>
    <row r="40" spans="1:11" s="2" customFormat="1" x14ac:dyDescent="0.3">
      <c r="A40" s="136"/>
      <c r="C40" s="171"/>
      <c r="D40" s="172"/>
      <c r="E40" s="171"/>
      <c r="F40" s="173"/>
      <c r="G40" s="173"/>
      <c r="H40" s="173"/>
      <c r="I40" s="174"/>
    </row>
    <row r="41" spans="1:11" s="2" customFormat="1" x14ac:dyDescent="0.3">
      <c r="A41" s="175" t="s">
        <v>104</v>
      </c>
      <c r="C41" s="171">
        <f>+(C31/C13)*100</f>
        <v>10.10840108401084</v>
      </c>
      <c r="D41" s="172" t="s">
        <v>25</v>
      </c>
      <c r="E41" s="171">
        <f>+(E31/E13)*100</f>
        <v>9.2446648366244588</v>
      </c>
      <c r="F41" s="173" t="s">
        <v>25</v>
      </c>
      <c r="G41" s="173"/>
      <c r="H41" s="173"/>
      <c r="I41" s="174"/>
    </row>
    <row r="42" spans="1:11" s="2" customFormat="1" x14ac:dyDescent="0.3">
      <c r="A42" s="176"/>
      <c r="C42" s="177"/>
      <c r="D42" s="172"/>
      <c r="E42" s="171"/>
      <c r="F42" s="173"/>
      <c r="G42" s="173"/>
      <c r="H42" s="173"/>
      <c r="I42" s="174"/>
    </row>
    <row r="43" spans="1:11" x14ac:dyDescent="0.3">
      <c r="A43" s="112"/>
      <c r="C43" s="112"/>
      <c r="D43" s="112"/>
      <c r="E43" s="112"/>
      <c r="F43" s="112"/>
      <c r="G43" s="112"/>
      <c r="H43" s="112"/>
      <c r="I43" s="178"/>
    </row>
    <row r="44" spans="1:11" ht="23.25" x14ac:dyDescent="0.3">
      <c r="A44" s="321" t="s">
        <v>150</v>
      </c>
      <c r="B44" s="321"/>
      <c r="C44" s="321"/>
      <c r="D44" s="321"/>
      <c r="E44" s="321"/>
      <c r="F44" s="321"/>
      <c r="G44" s="321"/>
      <c r="H44" s="321"/>
      <c r="I44" s="321"/>
      <c r="J44" s="321"/>
    </row>
    <row r="45" spans="1:11" x14ac:dyDescent="0.3">
      <c r="A45" s="322" t="s">
        <v>151</v>
      </c>
      <c r="B45" s="322"/>
      <c r="C45" s="322"/>
      <c r="D45" s="322"/>
      <c r="E45" s="322"/>
      <c r="F45" s="322"/>
      <c r="G45" s="322"/>
      <c r="H45" s="322"/>
      <c r="I45" s="322"/>
      <c r="J45" s="322"/>
    </row>
    <row r="46" spans="1:11" x14ac:dyDescent="0.3">
      <c r="A46" s="179" t="s">
        <v>152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1" x14ac:dyDescent="0.3">
      <c r="A47" s="3" t="s">
        <v>153</v>
      </c>
    </row>
  </sheetData>
  <mergeCells count="4">
    <mergeCell ref="C5:E5"/>
    <mergeCell ref="H6:I6"/>
    <mergeCell ref="A44:J44"/>
    <mergeCell ref="A45:J45"/>
  </mergeCells>
  <phoneticPr fontId="0" type="noConversion"/>
  <pageMargins left="0.75" right="0.16" top="0.5" bottom="0.36" header="0.25" footer="0.12"/>
  <pageSetup scale="5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45"/>
  <sheetViews>
    <sheetView zoomScale="70" zoomScaleNormal="70" workbookViewId="0"/>
  </sheetViews>
  <sheetFormatPr defaultColWidth="8.88671875" defaultRowHeight="20.25" x14ac:dyDescent="0.3"/>
  <cols>
    <col min="1" max="1" width="65.109375" style="40" customWidth="1"/>
    <col min="2" max="3" width="16.6640625" style="40" customWidth="1"/>
    <col min="4" max="4" width="2.5546875" style="2" bestFit="1" customWidth="1"/>
    <col min="5" max="5" width="16.6640625" style="40" customWidth="1"/>
    <col min="6" max="6" width="2.5546875" style="2" bestFit="1" customWidth="1"/>
    <col min="7" max="16384" width="8.88671875" style="40"/>
  </cols>
  <sheetData>
    <row r="1" spans="1:5" x14ac:dyDescent="0.3">
      <c r="A1" s="37" t="s">
        <v>98</v>
      </c>
      <c r="B1" s="80"/>
      <c r="C1" s="82"/>
      <c r="E1" s="82"/>
    </row>
    <row r="2" spans="1:5" x14ac:dyDescent="0.3">
      <c r="A2" s="37" t="s">
        <v>79</v>
      </c>
      <c r="B2" s="80"/>
      <c r="C2" s="82"/>
      <c r="E2" s="82"/>
    </row>
    <row r="3" spans="1:5" x14ac:dyDescent="0.3">
      <c r="A3" s="37" t="s">
        <v>108</v>
      </c>
      <c r="B3" s="80"/>
      <c r="C3" s="82"/>
      <c r="E3" s="82"/>
    </row>
    <row r="4" spans="1:5" x14ac:dyDescent="0.3">
      <c r="A4" s="37"/>
      <c r="B4" s="80"/>
      <c r="C4" s="82"/>
      <c r="E4" s="82"/>
    </row>
    <row r="5" spans="1:5" x14ac:dyDescent="0.3">
      <c r="A5" s="37"/>
      <c r="B5" s="80"/>
      <c r="C5" s="83"/>
      <c r="E5" s="83"/>
    </row>
    <row r="6" spans="1:5" x14ac:dyDescent="0.3">
      <c r="A6" s="84"/>
      <c r="B6" s="80"/>
      <c r="C6" s="85"/>
      <c r="E6" s="85"/>
    </row>
    <row r="7" spans="1:5" ht="40.5" x14ac:dyDescent="0.3">
      <c r="A7" s="81"/>
      <c r="B7" s="80"/>
      <c r="C7" s="86" t="s">
        <v>131</v>
      </c>
      <c r="E7" s="122" t="s">
        <v>112</v>
      </c>
    </row>
    <row r="8" spans="1:5" x14ac:dyDescent="0.3">
      <c r="A8" s="37" t="s">
        <v>17</v>
      </c>
      <c r="B8" s="80"/>
      <c r="C8" s="115"/>
      <c r="E8" s="115"/>
    </row>
    <row r="9" spans="1:5" x14ac:dyDescent="0.3">
      <c r="A9" s="88" t="s">
        <v>63</v>
      </c>
      <c r="B9" s="80"/>
      <c r="C9" s="87"/>
      <c r="E9" s="87"/>
    </row>
    <row r="10" spans="1:5" x14ac:dyDescent="0.3">
      <c r="A10" s="88" t="s">
        <v>44</v>
      </c>
      <c r="B10" s="80"/>
      <c r="C10" s="89">
        <v>3065</v>
      </c>
      <c r="E10" s="90">
        <v>1898</v>
      </c>
    </row>
    <row r="11" spans="1:5" x14ac:dyDescent="0.3">
      <c r="A11" s="88" t="s">
        <v>73</v>
      </c>
      <c r="B11" s="80"/>
      <c r="C11" s="23">
        <v>6968</v>
      </c>
      <c r="E11" s="4">
        <v>6563</v>
      </c>
    </row>
    <row r="12" spans="1:5" x14ac:dyDescent="0.3">
      <c r="A12" s="88" t="s">
        <v>88</v>
      </c>
      <c r="B12" s="80"/>
      <c r="C12" s="23">
        <v>2895</v>
      </c>
      <c r="E12" s="4">
        <v>2937</v>
      </c>
    </row>
    <row r="13" spans="1:5" x14ac:dyDescent="0.3">
      <c r="A13" s="88" t="s">
        <v>45</v>
      </c>
      <c r="B13" s="80"/>
      <c r="C13" s="23">
        <v>1261</v>
      </c>
      <c r="E13" s="4">
        <v>1269</v>
      </c>
    </row>
    <row r="14" spans="1:5" x14ac:dyDescent="0.3">
      <c r="A14" s="88" t="s">
        <v>46</v>
      </c>
      <c r="B14" s="80"/>
      <c r="C14" s="117">
        <f>679+4</f>
        <v>683</v>
      </c>
      <c r="E14" s="91">
        <v>1188</v>
      </c>
    </row>
    <row r="15" spans="1:5" x14ac:dyDescent="0.3">
      <c r="A15" s="92" t="s">
        <v>50</v>
      </c>
      <c r="B15" s="80"/>
      <c r="C15" s="93">
        <v>14872</v>
      </c>
      <c r="E15" s="94">
        <v>13855</v>
      </c>
    </row>
    <row r="16" spans="1:5" x14ac:dyDescent="0.3">
      <c r="A16" s="81"/>
      <c r="B16" s="80"/>
      <c r="C16" s="118"/>
      <c r="E16" s="95"/>
    </row>
    <row r="17" spans="1:5" x14ac:dyDescent="0.3">
      <c r="A17" s="88" t="s">
        <v>89</v>
      </c>
      <c r="B17" s="80"/>
      <c r="C17" s="23">
        <v>4617</v>
      </c>
      <c r="E17" s="4">
        <v>4675</v>
      </c>
    </row>
    <row r="18" spans="1:5" x14ac:dyDescent="0.3">
      <c r="A18" s="82" t="s">
        <v>18</v>
      </c>
      <c r="B18" s="80"/>
      <c r="C18" s="119">
        <v>10356</v>
      </c>
      <c r="E18" s="96">
        <v>10370</v>
      </c>
    </row>
    <row r="19" spans="1:5" x14ac:dyDescent="0.3">
      <c r="A19" s="82" t="s">
        <v>47</v>
      </c>
      <c r="B19" s="80"/>
      <c r="C19" s="23">
        <v>4750</v>
      </c>
      <c r="E19" s="4">
        <v>4809</v>
      </c>
    </row>
    <row r="20" spans="1:5" x14ac:dyDescent="0.3">
      <c r="A20" s="82" t="s">
        <v>90</v>
      </c>
      <c r="B20" s="97"/>
      <c r="C20" s="117">
        <f>845+143+190+3807</f>
        <v>4985</v>
      </c>
      <c r="E20" s="91">
        <v>4948</v>
      </c>
    </row>
    <row r="21" spans="1:5" ht="21" thickBot="1" x14ac:dyDescent="0.35">
      <c r="A21" s="37" t="s">
        <v>48</v>
      </c>
      <c r="B21" s="98"/>
      <c r="C21" s="99">
        <v>39580</v>
      </c>
      <c r="E21" s="100">
        <v>38657</v>
      </c>
    </row>
    <row r="22" spans="1:5" ht="21" thickTop="1" x14ac:dyDescent="0.3">
      <c r="A22" s="81"/>
      <c r="B22" s="80"/>
      <c r="C22" s="120"/>
      <c r="E22" s="101"/>
    </row>
    <row r="23" spans="1:5" x14ac:dyDescent="0.3">
      <c r="A23" s="37" t="s">
        <v>92</v>
      </c>
      <c r="B23" s="102"/>
      <c r="C23" s="121"/>
      <c r="E23" s="103"/>
    </row>
    <row r="24" spans="1:5" x14ac:dyDescent="0.3">
      <c r="A24" s="88" t="s">
        <v>51</v>
      </c>
      <c r="B24" s="102"/>
      <c r="C24" s="121"/>
      <c r="E24" s="103"/>
    </row>
    <row r="25" spans="1:5" x14ac:dyDescent="0.3">
      <c r="A25" s="88" t="s">
        <v>52</v>
      </c>
      <c r="B25" s="102"/>
      <c r="C25" s="89">
        <v>2123</v>
      </c>
      <c r="E25" s="90">
        <v>2038</v>
      </c>
    </row>
    <row r="26" spans="1:5" x14ac:dyDescent="0.3">
      <c r="A26" s="88" t="s">
        <v>53</v>
      </c>
      <c r="B26" s="102"/>
      <c r="C26" s="57">
        <v>6406</v>
      </c>
      <c r="E26" s="76">
        <v>6503</v>
      </c>
    </row>
    <row r="27" spans="1:5" x14ac:dyDescent="0.3">
      <c r="A27" s="88" t="s">
        <v>91</v>
      </c>
      <c r="B27" s="102"/>
      <c r="C27" s="57">
        <v>1710</v>
      </c>
      <c r="E27" s="76">
        <v>1649</v>
      </c>
    </row>
    <row r="28" spans="1:5" x14ac:dyDescent="0.3">
      <c r="A28" s="88" t="s">
        <v>109</v>
      </c>
      <c r="B28" s="102"/>
      <c r="C28" s="57">
        <v>150</v>
      </c>
      <c r="E28" s="76">
        <v>150</v>
      </c>
    </row>
    <row r="29" spans="1:5" x14ac:dyDescent="0.3">
      <c r="A29" s="88" t="s">
        <v>54</v>
      </c>
      <c r="B29" s="80"/>
      <c r="C29" s="104">
        <f>336+1900</f>
        <v>2236</v>
      </c>
      <c r="E29" s="105">
        <v>1815</v>
      </c>
    </row>
    <row r="30" spans="1:5" x14ac:dyDescent="0.3">
      <c r="A30" s="88" t="s">
        <v>55</v>
      </c>
      <c r="B30" s="80"/>
      <c r="C30" s="57">
        <v>12625</v>
      </c>
      <c r="E30" s="76">
        <v>12155</v>
      </c>
    </row>
    <row r="31" spans="1:5" x14ac:dyDescent="0.3">
      <c r="A31" s="82"/>
      <c r="B31" s="80"/>
      <c r="C31" s="120"/>
      <c r="E31" s="101"/>
    </row>
    <row r="32" spans="1:5" x14ac:dyDescent="0.3">
      <c r="A32" s="88" t="s">
        <v>57</v>
      </c>
      <c r="B32" s="80"/>
      <c r="C32" s="23">
        <v>15397</v>
      </c>
      <c r="E32" s="4">
        <v>15278</v>
      </c>
    </row>
    <row r="33" spans="1:5" x14ac:dyDescent="0.3">
      <c r="A33" s="88" t="s">
        <v>58</v>
      </c>
      <c r="B33" s="97"/>
      <c r="C33" s="23">
        <v>1220</v>
      </c>
      <c r="E33" s="4">
        <v>1220</v>
      </c>
    </row>
    <row r="34" spans="1:5" x14ac:dyDescent="0.3">
      <c r="A34" s="88" t="s">
        <v>56</v>
      </c>
      <c r="B34" s="80"/>
      <c r="C34" s="23">
        <v>6154</v>
      </c>
      <c r="E34" s="4">
        <v>6158</v>
      </c>
    </row>
    <row r="35" spans="1:5" x14ac:dyDescent="0.3">
      <c r="A35" s="88" t="s">
        <v>93</v>
      </c>
      <c r="B35" s="97"/>
      <c r="C35" s="117">
        <v>3880</v>
      </c>
      <c r="E35" s="91">
        <v>3807</v>
      </c>
    </row>
    <row r="36" spans="1:5" x14ac:dyDescent="0.3">
      <c r="A36" s="37" t="s">
        <v>49</v>
      </c>
      <c r="B36" s="97"/>
      <c r="C36" s="93">
        <v>39276</v>
      </c>
      <c r="E36" s="94">
        <v>38618</v>
      </c>
    </row>
    <row r="37" spans="1:5" x14ac:dyDescent="0.3">
      <c r="A37" s="88"/>
      <c r="B37" s="97"/>
      <c r="C37" s="23"/>
      <c r="E37" s="4"/>
    </row>
    <row r="38" spans="1:5" x14ac:dyDescent="0.3">
      <c r="A38" s="88" t="s">
        <v>59</v>
      </c>
      <c r="B38" s="97"/>
      <c r="C38" s="23"/>
      <c r="E38" s="4"/>
    </row>
    <row r="39" spans="1:5" x14ac:dyDescent="0.3">
      <c r="A39" s="88" t="s">
        <v>60</v>
      </c>
      <c r="B39" s="97"/>
      <c r="C39" s="23">
        <v>318</v>
      </c>
      <c r="E39" s="4">
        <v>321</v>
      </c>
    </row>
    <row r="40" spans="1:5" x14ac:dyDescent="0.3">
      <c r="A40" s="88" t="s">
        <v>64</v>
      </c>
      <c r="B40" s="97"/>
      <c r="C40" s="23">
        <v>0</v>
      </c>
      <c r="E40" s="4">
        <v>0</v>
      </c>
    </row>
    <row r="41" spans="1:5" x14ac:dyDescent="0.3">
      <c r="A41" s="88" t="s">
        <v>61</v>
      </c>
      <c r="B41" s="97"/>
      <c r="C41" s="23">
        <v>13268</v>
      </c>
      <c r="E41" s="4">
        <v>13211</v>
      </c>
    </row>
    <row r="42" spans="1:5" x14ac:dyDescent="0.3">
      <c r="A42" s="88" t="s">
        <v>62</v>
      </c>
      <c r="B42" s="97"/>
      <c r="C42" s="117">
        <v>-13282</v>
      </c>
      <c r="E42" s="91">
        <v>-13493</v>
      </c>
    </row>
    <row r="43" spans="1:5" x14ac:dyDescent="0.3">
      <c r="A43" s="88" t="s">
        <v>66</v>
      </c>
      <c r="B43" s="97"/>
      <c r="C43" s="117">
        <v>304</v>
      </c>
      <c r="E43" s="91">
        <v>39</v>
      </c>
    </row>
    <row r="44" spans="1:5" ht="21" thickBot="1" x14ac:dyDescent="0.35">
      <c r="A44" s="37" t="s">
        <v>77</v>
      </c>
      <c r="B44" s="98"/>
      <c r="C44" s="99">
        <v>39580</v>
      </c>
      <c r="E44" s="100">
        <v>38657</v>
      </c>
    </row>
    <row r="45" spans="1:5" ht="21" thickTop="1" x14ac:dyDescent="0.3">
      <c r="A45" s="106"/>
      <c r="B45" s="80"/>
      <c r="C45" s="101"/>
      <c r="E45" s="101"/>
    </row>
  </sheetData>
  <phoneticPr fontId="0" type="noConversion"/>
  <pageMargins left="0.75" right="0.5" top="0.5" bottom="0.5" header="0.5" footer="0.25"/>
  <pageSetup scale="59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2"/>
  <sheetViews>
    <sheetView zoomScale="66" zoomScaleNormal="66" workbookViewId="0"/>
  </sheetViews>
  <sheetFormatPr defaultColWidth="16.88671875" defaultRowHeight="20.25" x14ac:dyDescent="0.3"/>
  <cols>
    <col min="1" max="1" width="93.33203125" style="17" customWidth="1"/>
    <col min="2" max="2" width="16.6640625" style="17" customWidth="1"/>
    <col min="3" max="3" width="3.21875" style="17" customWidth="1"/>
    <col min="4" max="4" width="16.6640625" style="17" customWidth="1"/>
    <col min="5" max="16384" width="16.88671875" style="17"/>
  </cols>
  <sheetData>
    <row r="1" spans="1:5" x14ac:dyDescent="0.3">
      <c r="A1" s="5" t="s">
        <v>98</v>
      </c>
      <c r="B1" s="7"/>
      <c r="C1" s="7"/>
      <c r="D1" s="7"/>
    </row>
    <row r="2" spans="1:5" x14ac:dyDescent="0.3">
      <c r="A2" s="5" t="s">
        <v>80</v>
      </c>
      <c r="B2" s="18"/>
      <c r="C2" s="18"/>
      <c r="D2" s="18"/>
    </row>
    <row r="3" spans="1:5" x14ac:dyDescent="0.3">
      <c r="A3" s="5" t="s">
        <v>85</v>
      </c>
      <c r="B3" s="18"/>
      <c r="C3" s="18"/>
      <c r="D3" s="18"/>
    </row>
    <row r="4" spans="1:5" x14ac:dyDescent="0.3">
      <c r="A4" s="5"/>
      <c r="B4" s="7"/>
      <c r="C4" s="7"/>
      <c r="D4" s="19"/>
    </row>
    <row r="5" spans="1:5" ht="6" customHeight="1" x14ac:dyDescent="0.3">
      <c r="A5" s="5"/>
      <c r="B5" s="7"/>
      <c r="C5" s="7"/>
      <c r="D5" s="19"/>
    </row>
    <row r="6" spans="1:5" ht="21" thickBot="1" x14ac:dyDescent="0.35">
      <c r="A6" s="6"/>
      <c r="B6" s="324" t="s">
        <v>129</v>
      </c>
      <c r="C6" s="324"/>
      <c r="D6" s="324"/>
    </row>
    <row r="7" spans="1:5" ht="8.25" customHeight="1" x14ac:dyDescent="0.3">
      <c r="A7" s="6"/>
      <c r="B7" s="19"/>
      <c r="C7" s="19"/>
      <c r="D7" s="18"/>
    </row>
    <row r="8" spans="1:5" ht="40.5" x14ac:dyDescent="0.3">
      <c r="A8" s="6"/>
      <c r="B8" s="127" t="s">
        <v>131</v>
      </c>
      <c r="C8" s="114"/>
      <c r="D8" s="127" t="s">
        <v>130</v>
      </c>
      <c r="E8" s="116"/>
    </row>
    <row r="9" spans="1:5" ht="6" customHeight="1" x14ac:dyDescent="0.3">
      <c r="A9" s="6"/>
      <c r="B9" s="7"/>
      <c r="C9" s="7"/>
      <c r="D9" s="7"/>
    </row>
    <row r="10" spans="1:5" x14ac:dyDescent="0.3">
      <c r="A10" s="5" t="s">
        <v>99</v>
      </c>
      <c r="B10" s="67"/>
      <c r="C10" s="20"/>
      <c r="D10" s="68"/>
    </row>
    <row r="11" spans="1:5" x14ac:dyDescent="0.3">
      <c r="A11" s="8" t="s">
        <v>4</v>
      </c>
      <c r="B11" s="123">
        <v>761</v>
      </c>
      <c r="C11" s="21"/>
      <c r="D11" s="21">
        <v>668</v>
      </c>
    </row>
    <row r="12" spans="1:5" x14ac:dyDescent="0.3">
      <c r="A12" s="8" t="s">
        <v>96</v>
      </c>
      <c r="B12" s="120"/>
      <c r="C12" s="20"/>
      <c r="D12" s="16"/>
    </row>
    <row r="13" spans="1:5" x14ac:dyDescent="0.3">
      <c r="A13" s="22" t="s">
        <v>78</v>
      </c>
      <c r="B13" s="23">
        <v>232</v>
      </c>
      <c r="C13" s="10"/>
      <c r="D13" s="33">
        <v>231</v>
      </c>
    </row>
    <row r="14" spans="1:5" x14ac:dyDescent="0.3">
      <c r="A14" s="22" t="s">
        <v>67</v>
      </c>
      <c r="B14" s="23">
        <v>53</v>
      </c>
      <c r="C14" s="10"/>
      <c r="D14" s="10">
        <v>41</v>
      </c>
    </row>
    <row r="15" spans="1:5" x14ac:dyDescent="0.3">
      <c r="A15" s="22" t="s">
        <v>143</v>
      </c>
      <c r="B15" s="23">
        <v>30</v>
      </c>
      <c r="C15" s="10"/>
      <c r="D15" s="10">
        <v>0</v>
      </c>
    </row>
    <row r="16" spans="1:5" x14ac:dyDescent="0.3">
      <c r="A16" s="15" t="s">
        <v>94</v>
      </c>
      <c r="B16" s="23"/>
      <c r="C16" s="10"/>
      <c r="D16" s="10"/>
    </row>
    <row r="17" spans="1:4" x14ac:dyDescent="0.3">
      <c r="A17" s="22" t="s">
        <v>75</v>
      </c>
      <c r="B17" s="23">
        <v>-384</v>
      </c>
      <c r="C17" s="10"/>
      <c r="D17" s="10">
        <v>-654</v>
      </c>
    </row>
    <row r="18" spans="1:4" x14ac:dyDescent="0.3">
      <c r="A18" s="22" t="s">
        <v>87</v>
      </c>
      <c r="B18" s="23">
        <v>43</v>
      </c>
      <c r="C18" s="10"/>
      <c r="D18" s="10">
        <v>104</v>
      </c>
    </row>
    <row r="19" spans="1:4" x14ac:dyDescent="0.3">
      <c r="A19" s="22" t="s">
        <v>41</v>
      </c>
      <c r="B19" s="23">
        <v>83</v>
      </c>
      <c r="C19" s="10"/>
      <c r="D19" s="10">
        <v>116</v>
      </c>
    </row>
    <row r="20" spans="1:4" x14ac:dyDescent="0.3">
      <c r="A20" s="22" t="s">
        <v>42</v>
      </c>
      <c r="B20" s="23">
        <v>-98</v>
      </c>
      <c r="C20" s="10"/>
      <c r="D20" s="10">
        <v>-251</v>
      </c>
    </row>
    <row r="21" spans="1:4" x14ac:dyDescent="0.3">
      <c r="A21" s="22" t="s">
        <v>68</v>
      </c>
      <c r="B21" s="23">
        <v>493</v>
      </c>
      <c r="C21" s="10"/>
      <c r="D21" s="4">
        <v>-8</v>
      </c>
    </row>
    <row r="22" spans="1:4" x14ac:dyDescent="0.3">
      <c r="A22" s="22" t="s">
        <v>69</v>
      </c>
      <c r="B22" s="23">
        <v>862</v>
      </c>
      <c r="C22" s="10"/>
      <c r="D22" s="4">
        <v>111</v>
      </c>
    </row>
    <row r="23" spans="1:4" x14ac:dyDescent="0.3">
      <c r="A23" s="15" t="s">
        <v>74</v>
      </c>
      <c r="B23" s="117">
        <v>10</v>
      </c>
      <c r="C23" s="10"/>
      <c r="D23" s="34">
        <v>100</v>
      </c>
    </row>
    <row r="24" spans="1:4" ht="23.25" x14ac:dyDescent="0.3">
      <c r="A24" s="5" t="s">
        <v>139</v>
      </c>
      <c r="B24" s="13">
        <v>2085</v>
      </c>
      <c r="C24" s="10"/>
      <c r="D24" s="35">
        <v>458</v>
      </c>
    </row>
    <row r="25" spans="1:4" ht="18.75" customHeight="1" x14ac:dyDescent="0.3">
      <c r="A25" s="6"/>
      <c r="B25" s="9"/>
      <c r="C25" s="10"/>
      <c r="D25" s="10"/>
    </row>
    <row r="26" spans="1:4" ht="18.75" customHeight="1" x14ac:dyDescent="0.3">
      <c r="A26" s="5" t="s">
        <v>100</v>
      </c>
      <c r="B26" s="9"/>
      <c r="C26" s="10"/>
      <c r="D26" s="10"/>
    </row>
    <row r="27" spans="1:4" x14ac:dyDescent="0.3">
      <c r="A27" s="7" t="s">
        <v>86</v>
      </c>
      <c r="B27" s="9">
        <v>-106</v>
      </c>
      <c r="C27" s="10"/>
      <c r="D27" s="10">
        <v>-131</v>
      </c>
    </row>
    <row r="28" spans="1:4" x14ac:dyDescent="0.3">
      <c r="A28" s="24" t="s">
        <v>70</v>
      </c>
      <c r="B28" s="13">
        <v>-50</v>
      </c>
      <c r="C28" s="10"/>
      <c r="D28" s="14">
        <v>-18</v>
      </c>
    </row>
    <row r="29" spans="1:4" ht="18.75" customHeight="1" x14ac:dyDescent="0.3">
      <c r="A29" s="5" t="s">
        <v>113</v>
      </c>
      <c r="B29" s="25">
        <v>-156</v>
      </c>
      <c r="C29" s="26"/>
      <c r="D29" s="35">
        <v>-149</v>
      </c>
    </row>
    <row r="30" spans="1:4" ht="18.75" customHeight="1" x14ac:dyDescent="0.3">
      <c r="A30" s="5"/>
      <c r="B30" s="27"/>
      <c r="C30" s="26"/>
      <c r="D30" s="26"/>
    </row>
    <row r="31" spans="1:4" ht="18.75" customHeight="1" x14ac:dyDescent="0.3">
      <c r="A31" s="5" t="s">
        <v>101</v>
      </c>
      <c r="B31" s="11"/>
      <c r="C31" s="12"/>
      <c r="D31" s="12"/>
    </row>
    <row r="32" spans="1:4" ht="23.25" x14ac:dyDescent="0.3">
      <c r="A32" s="28" t="s">
        <v>141</v>
      </c>
      <c r="B32" s="11">
        <v>-461</v>
      </c>
      <c r="C32" s="12"/>
      <c r="D32" s="12">
        <v>-242</v>
      </c>
    </row>
    <row r="33" spans="1:7" x14ac:dyDescent="0.3">
      <c r="A33" s="28" t="s">
        <v>110</v>
      </c>
      <c r="B33" s="11">
        <v>55</v>
      </c>
      <c r="C33" s="12"/>
      <c r="D33" s="12">
        <v>159</v>
      </c>
    </row>
    <row r="34" spans="1:7" x14ac:dyDescent="0.3">
      <c r="A34" s="28" t="s">
        <v>95</v>
      </c>
      <c r="B34" s="11">
        <v>-371</v>
      </c>
      <c r="C34" s="12"/>
      <c r="D34" s="12">
        <v>-327</v>
      </c>
    </row>
    <row r="35" spans="1:7" x14ac:dyDescent="0.3">
      <c r="A35" s="28" t="s">
        <v>70</v>
      </c>
      <c r="B35" s="13">
        <f>33-18</f>
        <v>15</v>
      </c>
      <c r="C35" s="12"/>
      <c r="D35" s="14">
        <v>37</v>
      </c>
    </row>
    <row r="36" spans="1:7" ht="18.75" customHeight="1" x14ac:dyDescent="0.3">
      <c r="A36" s="5" t="s">
        <v>43</v>
      </c>
      <c r="B36" s="13">
        <v>-762</v>
      </c>
      <c r="C36" s="10"/>
      <c r="D36" s="34">
        <v>-373</v>
      </c>
    </row>
    <row r="37" spans="1:7" ht="18.75" customHeight="1" x14ac:dyDescent="0.3">
      <c r="A37" s="8"/>
      <c r="B37" s="29"/>
      <c r="C37" s="12"/>
      <c r="D37" s="30"/>
    </row>
    <row r="38" spans="1:7" ht="18.75" customHeight="1" x14ac:dyDescent="0.3">
      <c r="A38" s="5" t="s">
        <v>97</v>
      </c>
      <c r="B38" s="11">
        <v>1167</v>
      </c>
      <c r="C38" s="12"/>
      <c r="D38" s="12">
        <v>-64</v>
      </c>
    </row>
    <row r="39" spans="1:7" ht="18.75" customHeight="1" x14ac:dyDescent="0.3">
      <c r="A39" s="5" t="s">
        <v>133</v>
      </c>
      <c r="B39" s="13">
        <v>1898</v>
      </c>
      <c r="C39" s="12"/>
      <c r="D39" s="14">
        <v>3582</v>
      </c>
    </row>
    <row r="40" spans="1:7" ht="18.75" customHeight="1" thickBot="1" x14ac:dyDescent="0.35">
      <c r="A40" s="5" t="s">
        <v>134</v>
      </c>
      <c r="B40" s="31">
        <v>3065</v>
      </c>
      <c r="C40" s="21"/>
      <c r="D40" s="69">
        <v>3518</v>
      </c>
    </row>
    <row r="41" spans="1:7" ht="21" thickTop="1" x14ac:dyDescent="0.3">
      <c r="B41" s="32"/>
    </row>
    <row r="42" spans="1:7" ht="23.25" x14ac:dyDescent="0.3">
      <c r="A42" s="325" t="s">
        <v>154</v>
      </c>
      <c r="B42" s="325"/>
      <c r="C42" s="325"/>
      <c r="D42" s="325"/>
      <c r="E42" s="325"/>
      <c r="F42" s="325"/>
      <c r="G42" s="325"/>
    </row>
    <row r="43" spans="1:7" x14ac:dyDescent="0.3">
      <c r="A43" s="323" t="s">
        <v>155</v>
      </c>
      <c r="B43" s="323"/>
      <c r="C43" s="323"/>
      <c r="D43" s="323"/>
      <c r="E43" s="323"/>
      <c r="F43" s="323"/>
      <c r="G43" s="323"/>
    </row>
    <row r="44" spans="1:7" x14ac:dyDescent="0.3">
      <c r="A44" s="323" t="s">
        <v>156</v>
      </c>
      <c r="B44" s="323"/>
      <c r="C44" s="323"/>
      <c r="D44" s="323"/>
      <c r="E44" s="323"/>
      <c r="F44" s="323"/>
      <c r="G44" s="323"/>
    </row>
    <row r="45" spans="1:7" ht="9.75" customHeight="1" x14ac:dyDescent="0.3">
      <c r="A45" s="314"/>
      <c r="B45" s="314"/>
      <c r="C45" s="314"/>
      <c r="D45" s="314"/>
      <c r="E45" s="314"/>
      <c r="F45" s="314"/>
      <c r="G45" s="314"/>
    </row>
    <row r="46" spans="1:7" ht="23.25" x14ac:dyDescent="0.3">
      <c r="A46" s="323" t="s">
        <v>157</v>
      </c>
      <c r="B46" s="323"/>
      <c r="C46" s="323"/>
      <c r="D46" s="323"/>
      <c r="E46" s="323"/>
      <c r="F46" s="323"/>
      <c r="G46" s="323"/>
    </row>
    <row r="47" spans="1:7" x14ac:dyDescent="0.3">
      <c r="A47" s="323" t="s">
        <v>158</v>
      </c>
      <c r="B47" s="323"/>
      <c r="C47" s="323"/>
      <c r="D47" s="323"/>
      <c r="E47" s="323"/>
      <c r="F47" s="323"/>
      <c r="G47" s="323"/>
    </row>
    <row r="48" spans="1:7" x14ac:dyDescent="0.3">
      <c r="A48" s="323" t="s">
        <v>159</v>
      </c>
      <c r="B48" s="323"/>
      <c r="C48" s="323"/>
      <c r="D48" s="323"/>
      <c r="E48" s="323"/>
      <c r="F48" s="323"/>
      <c r="G48" s="323"/>
    </row>
    <row r="51" spans="1:1" x14ac:dyDescent="0.3">
      <c r="A51" s="17" t="s">
        <v>142</v>
      </c>
    </row>
    <row r="52" spans="1:1" x14ac:dyDescent="0.3">
      <c r="A52" s="17" t="s">
        <v>142</v>
      </c>
    </row>
  </sheetData>
  <mergeCells count="7">
    <mergeCell ref="A47:G47"/>
    <mergeCell ref="A48:G48"/>
    <mergeCell ref="B6:D6"/>
    <mergeCell ref="A42:G42"/>
    <mergeCell ref="A43:G43"/>
    <mergeCell ref="A44:G44"/>
    <mergeCell ref="A46:G46"/>
  </mergeCells>
  <phoneticPr fontId="4" type="noConversion"/>
  <pageMargins left="0.75" right="0.5" top="0.5" bottom="0.5" header="0.5" footer="0.25"/>
  <pageSetup scale="57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5"/>
  <sheetViews>
    <sheetView zoomScale="70" zoomScaleNormal="70" workbookViewId="0"/>
  </sheetViews>
  <sheetFormatPr defaultColWidth="8.88671875" defaultRowHeight="20.25" x14ac:dyDescent="0.3"/>
  <cols>
    <col min="1" max="1" width="71" style="40" customWidth="1"/>
    <col min="2" max="2" width="15.6640625" style="40" customWidth="1"/>
    <col min="3" max="3" width="4" style="40" customWidth="1"/>
    <col min="4" max="4" width="12.44140625" style="40" customWidth="1"/>
    <col min="5" max="5" width="4" style="40" customWidth="1"/>
    <col min="6" max="6" width="15.88671875" style="40" customWidth="1"/>
    <col min="7" max="7" width="4" style="40" customWidth="1"/>
    <col min="8" max="8" width="17.109375" style="40" customWidth="1"/>
    <col min="9" max="9" width="4" style="40" customWidth="1"/>
    <col min="10" max="10" width="17.21875" style="40" customWidth="1"/>
    <col min="11" max="16384" width="8.88671875" style="40"/>
  </cols>
  <sheetData>
    <row r="1" spans="1:10" x14ac:dyDescent="0.3">
      <c r="A1" s="37" t="s">
        <v>98</v>
      </c>
      <c r="B1" s="38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7" t="s">
        <v>81</v>
      </c>
      <c r="B2" s="38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7" t="s">
        <v>85</v>
      </c>
      <c r="B3" s="38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7"/>
      <c r="B4" s="38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41"/>
      <c r="B5" s="42"/>
      <c r="C5" s="42"/>
      <c r="D5" s="42"/>
      <c r="E5" s="42"/>
      <c r="F5" s="43"/>
      <c r="G5" s="43"/>
      <c r="H5" s="43"/>
      <c r="I5" s="43"/>
      <c r="J5" s="43"/>
    </row>
    <row r="6" spans="1:10" x14ac:dyDescent="0.3">
      <c r="A6" s="44"/>
      <c r="B6" s="44"/>
      <c r="C6" s="44"/>
      <c r="D6" s="44"/>
      <c r="E6" s="44"/>
      <c r="F6" s="44"/>
      <c r="G6" s="44"/>
      <c r="H6" s="45" t="s">
        <v>24</v>
      </c>
      <c r="I6" s="46"/>
      <c r="J6" s="44"/>
    </row>
    <row r="7" spans="1:10" x14ac:dyDescent="0.3">
      <c r="A7" s="44"/>
      <c r="B7" s="47"/>
      <c r="C7" s="44"/>
      <c r="D7" s="47" t="s">
        <v>5</v>
      </c>
      <c r="E7" s="44"/>
      <c r="F7" s="44"/>
      <c r="G7" s="44"/>
      <c r="H7" s="45" t="s">
        <v>3</v>
      </c>
      <c r="I7" s="45"/>
      <c r="J7" s="47" t="s">
        <v>6</v>
      </c>
    </row>
    <row r="8" spans="1:10" x14ac:dyDescent="0.3">
      <c r="A8" s="44"/>
      <c r="B8" s="47" t="s">
        <v>7</v>
      </c>
      <c r="C8" s="113"/>
      <c r="D8" s="47" t="s">
        <v>8</v>
      </c>
      <c r="E8" s="113"/>
      <c r="F8" s="47" t="s">
        <v>9</v>
      </c>
      <c r="G8" s="44"/>
      <c r="H8" s="45" t="s">
        <v>10</v>
      </c>
      <c r="I8" s="45"/>
      <c r="J8" s="47" t="s">
        <v>11</v>
      </c>
    </row>
    <row r="9" spans="1:10" ht="21" thickBot="1" x14ac:dyDescent="0.35">
      <c r="A9" s="44"/>
      <c r="B9" s="48" t="s">
        <v>12</v>
      </c>
      <c r="C9" s="49"/>
      <c r="D9" s="48" t="s">
        <v>13</v>
      </c>
      <c r="E9" s="49"/>
      <c r="F9" s="48" t="s">
        <v>14</v>
      </c>
      <c r="G9" s="49"/>
      <c r="H9" s="48" t="s">
        <v>36</v>
      </c>
      <c r="I9" s="48"/>
      <c r="J9" s="48" t="s">
        <v>15</v>
      </c>
    </row>
    <row r="10" spans="1:10" x14ac:dyDescent="0.3">
      <c r="A10" s="44"/>
      <c r="B10" s="44"/>
      <c r="C10" s="44"/>
      <c r="D10" s="44"/>
      <c r="E10" s="44"/>
      <c r="F10" s="44"/>
      <c r="G10" s="44"/>
      <c r="H10" s="50"/>
      <c r="I10" s="46"/>
      <c r="J10" s="44"/>
    </row>
    <row r="11" spans="1:10" x14ac:dyDescent="0.3">
      <c r="A11" s="44"/>
      <c r="B11" s="44"/>
      <c r="C11" s="44"/>
      <c r="D11" s="44"/>
      <c r="E11" s="44"/>
      <c r="F11" s="44"/>
      <c r="G11" s="44"/>
      <c r="H11" s="46"/>
      <c r="I11" s="46"/>
      <c r="J11" s="44"/>
    </row>
    <row r="12" spans="1:10" x14ac:dyDescent="0.3">
      <c r="A12" s="46" t="s">
        <v>111</v>
      </c>
      <c r="B12" s="36">
        <v>321</v>
      </c>
      <c r="C12" s="36"/>
      <c r="D12" s="51">
        <v>0</v>
      </c>
      <c r="E12" s="36"/>
      <c r="F12" s="36">
        <v>13211</v>
      </c>
      <c r="G12" s="36"/>
      <c r="H12" s="36">
        <v>-13493</v>
      </c>
      <c r="I12" s="36"/>
      <c r="J12" s="36">
        <v>39</v>
      </c>
    </row>
    <row r="13" spans="1:10" ht="6" customHeight="1" x14ac:dyDescent="0.3">
      <c r="A13" s="44"/>
      <c r="B13" s="52"/>
      <c r="C13" s="52"/>
      <c r="D13" s="52"/>
      <c r="E13" s="52"/>
      <c r="F13" s="52"/>
      <c r="G13" s="44"/>
      <c r="H13" s="53"/>
      <c r="I13" s="46"/>
      <c r="J13" s="54"/>
    </row>
    <row r="14" spans="1:10" x14ac:dyDescent="0.3">
      <c r="A14" s="55" t="s">
        <v>4</v>
      </c>
      <c r="B14" s="70">
        <v>0</v>
      </c>
      <c r="C14" s="71"/>
      <c r="D14" s="72">
        <v>0</v>
      </c>
      <c r="E14" s="73"/>
      <c r="F14" s="74">
        <v>761</v>
      </c>
      <c r="G14" s="71"/>
      <c r="H14" s="70">
        <v>0</v>
      </c>
      <c r="I14" s="75"/>
      <c r="J14" s="76">
        <v>761</v>
      </c>
    </row>
    <row r="15" spans="1:10" ht="6" customHeight="1" x14ac:dyDescent="0.3">
      <c r="B15" s="72"/>
      <c r="C15" s="72"/>
      <c r="D15" s="72"/>
      <c r="E15" s="72"/>
      <c r="F15" s="72"/>
      <c r="H15" s="70"/>
      <c r="I15" s="77"/>
      <c r="J15" s="78"/>
    </row>
    <row r="16" spans="1:10" ht="23.25" x14ac:dyDescent="0.3">
      <c r="A16" s="55" t="s">
        <v>138</v>
      </c>
      <c r="B16" s="72">
        <v>0</v>
      </c>
      <c r="C16" s="72"/>
      <c r="D16" s="72">
        <v>0</v>
      </c>
      <c r="E16" s="72"/>
      <c r="F16" s="72">
        <v>0</v>
      </c>
      <c r="H16" s="72">
        <f>-45+254+2</f>
        <v>211</v>
      </c>
      <c r="I16" s="77"/>
      <c r="J16" s="76">
        <v>211</v>
      </c>
    </row>
    <row r="17" spans="1:10" ht="6" customHeight="1" x14ac:dyDescent="0.3">
      <c r="B17" s="77"/>
      <c r="C17" s="77"/>
      <c r="D17" s="77"/>
      <c r="E17" s="77"/>
      <c r="F17" s="77"/>
      <c r="G17" s="77"/>
      <c r="H17" s="77"/>
      <c r="I17" s="77"/>
      <c r="J17" s="74"/>
    </row>
    <row r="18" spans="1:10" ht="23.25" x14ac:dyDescent="0.3">
      <c r="A18" s="55" t="s">
        <v>106</v>
      </c>
      <c r="B18" s="74">
        <v>-5</v>
      </c>
      <c r="C18" s="74"/>
      <c r="D18" s="74">
        <v>-139</v>
      </c>
      <c r="E18" s="74"/>
      <c r="F18" s="74">
        <v>-333</v>
      </c>
      <c r="G18" s="77"/>
      <c r="H18" s="79">
        <v>0</v>
      </c>
      <c r="I18" s="77"/>
      <c r="J18" s="76">
        <v>-477</v>
      </c>
    </row>
    <row r="19" spans="1:10" ht="6" customHeight="1" x14ac:dyDescent="0.3">
      <c r="B19" s="72"/>
      <c r="C19" s="72"/>
      <c r="D19" s="72"/>
      <c r="E19" s="72"/>
      <c r="F19" s="72"/>
      <c r="H19" s="70"/>
      <c r="I19" s="77"/>
      <c r="J19" s="78"/>
    </row>
    <row r="20" spans="1:10" ht="23.25" x14ac:dyDescent="0.3">
      <c r="A20" s="55" t="s">
        <v>107</v>
      </c>
      <c r="B20" s="72">
        <v>0</v>
      </c>
      <c r="C20" s="72"/>
      <c r="D20" s="72">
        <v>0</v>
      </c>
      <c r="E20" s="72"/>
      <c r="F20" s="72">
        <v>-371</v>
      </c>
      <c r="H20" s="72">
        <v>0</v>
      </c>
      <c r="I20" s="77"/>
      <c r="J20" s="76">
        <v>-371</v>
      </c>
    </row>
    <row r="21" spans="1:10" ht="6" customHeight="1" x14ac:dyDescent="0.3">
      <c r="B21" s="72"/>
      <c r="C21" s="72"/>
      <c r="D21" s="72"/>
      <c r="E21" s="72"/>
      <c r="F21" s="72"/>
      <c r="H21" s="70"/>
      <c r="I21" s="77"/>
      <c r="J21" s="78"/>
    </row>
    <row r="22" spans="1:10" x14ac:dyDescent="0.3">
      <c r="A22" s="55" t="s">
        <v>71</v>
      </c>
      <c r="B22" s="72">
        <f>1+1-1+1</f>
        <v>2</v>
      </c>
      <c r="C22" s="72"/>
      <c r="D22" s="72">
        <v>139</v>
      </c>
      <c r="E22" s="72"/>
      <c r="F22" s="72">
        <v>0</v>
      </c>
      <c r="H22" s="72">
        <v>0</v>
      </c>
      <c r="I22" s="77"/>
      <c r="J22" s="76">
        <v>141</v>
      </c>
    </row>
    <row r="23" spans="1:10" ht="6" customHeight="1" x14ac:dyDescent="0.3">
      <c r="A23" s="58"/>
      <c r="B23" s="46"/>
      <c r="C23" s="46"/>
      <c r="D23" s="46"/>
      <c r="E23" s="46"/>
      <c r="F23" s="46"/>
      <c r="G23" s="46"/>
      <c r="H23" s="46"/>
      <c r="I23" s="46"/>
      <c r="J23" s="56"/>
    </row>
    <row r="24" spans="1:10" ht="5.25" customHeight="1" x14ac:dyDescent="0.3">
      <c r="A24" s="44"/>
      <c r="B24" s="59"/>
      <c r="C24" s="44"/>
      <c r="D24" s="59"/>
      <c r="E24" s="44"/>
      <c r="F24" s="59"/>
      <c r="G24" s="44"/>
      <c r="H24" s="59"/>
      <c r="I24" s="46"/>
      <c r="J24" s="60"/>
    </row>
    <row r="25" spans="1:10" x14ac:dyDescent="0.3">
      <c r="A25" s="46" t="s">
        <v>136</v>
      </c>
      <c r="B25" s="36">
        <v>318</v>
      </c>
      <c r="C25" s="36"/>
      <c r="D25" s="36">
        <v>0</v>
      </c>
      <c r="E25" s="36"/>
      <c r="F25" s="36">
        <v>13268</v>
      </c>
      <c r="G25" s="36"/>
      <c r="H25" s="36">
        <v>-13282</v>
      </c>
      <c r="I25" s="36"/>
      <c r="J25" s="36">
        <v>304</v>
      </c>
    </row>
    <row r="26" spans="1:10" ht="4.5" customHeight="1" thickBot="1" x14ac:dyDescent="0.35">
      <c r="A26" s="61"/>
      <c r="B26" s="62"/>
      <c r="C26" s="63"/>
      <c r="D26" s="62"/>
      <c r="E26" s="63"/>
      <c r="F26" s="62"/>
      <c r="G26" s="63"/>
      <c r="H26" s="64"/>
      <c r="I26" s="65"/>
      <c r="J26" s="62"/>
    </row>
    <row r="27" spans="1:10" ht="12.75" customHeight="1" thickTop="1" x14ac:dyDescent="0.3"/>
    <row r="28" spans="1:10" x14ac:dyDescent="0.3">
      <c r="A28" s="181"/>
      <c r="B28" s="2"/>
      <c r="C28" s="2"/>
      <c r="D28" s="2"/>
      <c r="E28" s="2"/>
      <c r="F28" s="2"/>
      <c r="G28" s="2"/>
      <c r="H28" s="2"/>
      <c r="I28" s="2"/>
      <c r="J28" s="2"/>
    </row>
    <row r="29" spans="1:10" s="182" customFormat="1" ht="23.25" x14ac:dyDescent="0.3">
      <c r="A29" s="182" t="s">
        <v>148</v>
      </c>
      <c r="B29" s="183"/>
      <c r="C29" s="183"/>
      <c r="D29" s="183"/>
      <c r="E29" s="183"/>
      <c r="F29" s="183"/>
      <c r="G29" s="183"/>
      <c r="H29" s="184"/>
      <c r="I29" s="184"/>
      <c r="J29" s="184"/>
    </row>
    <row r="30" spans="1:10" s="182" customFormat="1" ht="10.5" customHeight="1" x14ac:dyDescent="0.3">
      <c r="B30" s="184"/>
      <c r="C30" s="184"/>
      <c r="D30" s="184"/>
      <c r="E30" s="184"/>
      <c r="F30" s="184"/>
      <c r="G30" s="184"/>
      <c r="H30" s="184"/>
      <c r="I30" s="184"/>
      <c r="J30" s="184"/>
    </row>
    <row r="31" spans="1:10" s="182" customFormat="1" ht="23.25" x14ac:dyDescent="0.3">
      <c r="A31" s="182" t="s">
        <v>149</v>
      </c>
      <c r="B31" s="184"/>
      <c r="C31" s="184"/>
      <c r="D31" s="184"/>
      <c r="E31" s="184"/>
      <c r="F31" s="184"/>
      <c r="G31" s="184"/>
      <c r="H31" s="184"/>
      <c r="I31" s="184"/>
      <c r="J31" s="184"/>
    </row>
    <row r="32" spans="1:10" s="182" customFormat="1" x14ac:dyDescent="0.3">
      <c r="A32" s="185" t="s">
        <v>160</v>
      </c>
      <c r="B32" s="184"/>
      <c r="C32" s="184"/>
      <c r="D32" s="184"/>
      <c r="E32" s="184"/>
      <c r="F32" s="184"/>
      <c r="G32" s="184"/>
      <c r="H32" s="184"/>
      <c r="I32" s="184"/>
      <c r="J32" s="184"/>
    </row>
    <row r="33" spans="1:10" s="182" customFormat="1" x14ac:dyDescent="0.3">
      <c r="A33" s="182" t="s">
        <v>167</v>
      </c>
      <c r="B33" s="184"/>
      <c r="C33" s="184"/>
      <c r="D33" s="184"/>
      <c r="E33" s="184"/>
      <c r="F33" s="184"/>
      <c r="G33" s="184"/>
      <c r="H33" s="184"/>
      <c r="I33" s="184"/>
      <c r="J33" s="184"/>
    </row>
    <row r="34" spans="1:10" s="182" customFormat="1" x14ac:dyDescent="0.3">
      <c r="A34" s="182" t="s">
        <v>168</v>
      </c>
      <c r="B34" s="184"/>
      <c r="C34" s="184"/>
      <c r="D34" s="184"/>
      <c r="E34" s="184"/>
      <c r="F34" s="184"/>
      <c r="G34" s="184"/>
      <c r="H34" s="184"/>
      <c r="I34" s="184"/>
      <c r="J34" s="184"/>
    </row>
    <row r="35" spans="1:10" s="182" customFormat="1" ht="10.5" customHeight="1" x14ac:dyDescent="0.3">
      <c r="B35" s="184"/>
      <c r="C35" s="184"/>
      <c r="D35" s="184"/>
      <c r="E35" s="184"/>
      <c r="F35" s="184"/>
      <c r="G35" s="184"/>
      <c r="H35" s="184"/>
      <c r="I35" s="184"/>
      <c r="J35" s="184"/>
    </row>
    <row r="36" spans="1:10" s="182" customFormat="1" ht="23.25" x14ac:dyDescent="0.3">
      <c r="A36" s="182" t="s">
        <v>161</v>
      </c>
      <c r="B36" s="184"/>
      <c r="C36" s="184"/>
      <c r="D36" s="184"/>
      <c r="E36" s="184"/>
      <c r="F36" s="184"/>
      <c r="G36" s="184"/>
      <c r="H36" s="184"/>
      <c r="I36" s="184"/>
      <c r="J36" s="184"/>
    </row>
    <row r="37" spans="1:10" s="182" customFormat="1" ht="18" customHeight="1" x14ac:dyDescent="0.3">
      <c r="A37" s="55"/>
      <c r="B37" s="184"/>
      <c r="C37" s="184"/>
      <c r="D37" s="184"/>
      <c r="E37" s="184"/>
      <c r="F37" s="184"/>
      <c r="G37" s="184"/>
      <c r="H37" s="184"/>
      <c r="I37" s="184"/>
      <c r="J37" s="184"/>
    </row>
    <row r="38" spans="1:10" x14ac:dyDescent="0.3"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B39" s="2"/>
      <c r="C39" s="2"/>
      <c r="D39" s="2"/>
      <c r="E39" s="2"/>
      <c r="F39" s="2"/>
      <c r="G39" s="2"/>
      <c r="H39" s="2"/>
      <c r="I39" s="2"/>
      <c r="J39" s="2"/>
    </row>
    <row r="43" spans="1:10" x14ac:dyDescent="0.3">
      <c r="B43" s="66"/>
      <c r="D43" s="66"/>
      <c r="F43" s="66"/>
      <c r="H43" s="66"/>
      <c r="J43" s="66"/>
    </row>
    <row r="45" spans="1:10" x14ac:dyDescent="0.3">
      <c r="A45" s="2"/>
    </row>
  </sheetData>
  <phoneticPr fontId="0" type="noConversion"/>
  <pageMargins left="0.75" right="0.5" top="0.5" bottom="0.5" header="0.5" footer="0.25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2">
    <pageSetUpPr fitToPage="1"/>
  </sheetPr>
  <dimension ref="A1:L23"/>
  <sheetViews>
    <sheetView zoomScale="70" zoomScaleNormal="70" workbookViewId="0"/>
  </sheetViews>
  <sheetFormatPr defaultColWidth="10.88671875" defaultRowHeight="18" x14ac:dyDescent="0.25"/>
  <cols>
    <col min="1" max="1" width="24" style="198" customWidth="1"/>
    <col min="2" max="2" width="27.33203125" style="198" customWidth="1"/>
    <col min="3" max="3" width="14.21875" style="198" customWidth="1"/>
    <col min="4" max="4" width="4.44140625" style="198" customWidth="1"/>
    <col min="5" max="5" width="14.21875" style="198" customWidth="1"/>
    <col min="6" max="6" width="4.44140625" style="200" customWidth="1"/>
    <col min="7" max="7" width="2.77734375" style="198" customWidth="1"/>
    <col min="8" max="8" width="14.21875" style="198" customWidth="1"/>
    <col min="9" max="9" width="4.44140625" style="198" customWidth="1"/>
    <col min="10" max="10" width="14.21875" style="198" customWidth="1"/>
    <col min="11" max="11" width="4.44140625" style="200" customWidth="1"/>
    <col min="12" max="12" width="4.44140625" style="198" customWidth="1"/>
    <col min="13" max="16384" width="10.88671875" style="198"/>
  </cols>
  <sheetData>
    <row r="1" spans="1:12" x14ac:dyDescent="0.25">
      <c r="A1" s="195" t="s">
        <v>98</v>
      </c>
      <c r="B1" s="196"/>
      <c r="C1" s="196"/>
      <c r="D1" s="196"/>
      <c r="E1" s="196"/>
      <c r="F1" s="197"/>
      <c r="G1" s="196"/>
      <c r="H1" s="196"/>
      <c r="I1" s="196"/>
      <c r="J1" s="196"/>
      <c r="K1" s="197"/>
      <c r="L1" s="196"/>
    </row>
    <row r="2" spans="1:12" x14ac:dyDescent="0.25">
      <c r="A2" s="195" t="s">
        <v>19</v>
      </c>
      <c r="B2" s="199"/>
    </row>
    <row r="3" spans="1:12" x14ac:dyDescent="0.25">
      <c r="A3" s="201" t="s">
        <v>123</v>
      </c>
      <c r="B3" s="202"/>
      <c r="C3" s="203"/>
      <c r="D3" s="203"/>
      <c r="E3" s="203"/>
      <c r="F3" s="204"/>
      <c r="G3" s="203"/>
      <c r="H3" s="203"/>
      <c r="I3" s="203"/>
      <c r="J3" s="203"/>
      <c r="K3" s="204"/>
      <c r="L3" s="203"/>
    </row>
    <row r="4" spans="1:12" x14ac:dyDescent="0.25">
      <c r="A4" s="186"/>
      <c r="B4" s="199"/>
      <c r="C4" s="196"/>
      <c r="D4" s="196"/>
      <c r="E4" s="196"/>
      <c r="F4" s="197"/>
      <c r="G4" s="196"/>
      <c r="H4" s="196"/>
      <c r="I4" s="196"/>
      <c r="J4" s="196"/>
      <c r="K4" s="197"/>
      <c r="L4" s="196"/>
    </row>
    <row r="5" spans="1:12" x14ac:dyDescent="0.25">
      <c r="A5" s="195"/>
      <c r="B5" s="199"/>
      <c r="C5" s="196"/>
      <c r="D5" s="196"/>
      <c r="E5" s="196"/>
      <c r="F5" s="197"/>
      <c r="G5" s="196"/>
      <c r="H5" s="196"/>
      <c r="I5" s="196"/>
      <c r="J5" s="196"/>
      <c r="K5" s="197"/>
      <c r="L5" s="196"/>
    </row>
    <row r="6" spans="1:12" x14ac:dyDescent="0.25">
      <c r="A6" s="205"/>
      <c r="B6" s="205"/>
      <c r="C6" s="206"/>
      <c r="D6" s="207"/>
      <c r="E6" s="208"/>
      <c r="F6" s="207"/>
      <c r="H6" s="206"/>
      <c r="I6" s="207"/>
      <c r="J6" s="208"/>
      <c r="K6" s="207"/>
    </row>
    <row r="7" spans="1:12" ht="36.75" thickBot="1" x14ac:dyDescent="0.3">
      <c r="A7" s="186" t="s">
        <v>83</v>
      </c>
      <c r="B7" s="188"/>
      <c r="C7" s="209" t="s">
        <v>131</v>
      </c>
      <c r="D7" s="210"/>
      <c r="E7" s="209" t="s">
        <v>112</v>
      </c>
      <c r="F7" s="210"/>
      <c r="H7" s="211"/>
      <c r="I7" s="210"/>
      <c r="J7" s="211"/>
      <c r="K7" s="210"/>
    </row>
    <row r="8" spans="1:12" s="200" customFormat="1" ht="24" customHeight="1" x14ac:dyDescent="0.25">
      <c r="A8" s="212" t="s">
        <v>1</v>
      </c>
      <c r="B8" s="212"/>
      <c r="C8" s="189">
        <v>28000</v>
      </c>
      <c r="D8" s="213"/>
      <c r="E8" s="190">
        <v>30100</v>
      </c>
      <c r="F8" s="213"/>
      <c r="H8" s="189"/>
      <c r="I8" s="213"/>
      <c r="J8" s="190"/>
      <c r="K8" s="213"/>
    </row>
    <row r="9" spans="1:12" s="200" customFormat="1" ht="21" x14ac:dyDescent="0.25">
      <c r="A9" s="212" t="s">
        <v>38</v>
      </c>
      <c r="B9" s="212"/>
      <c r="C9" s="191">
        <v>7800</v>
      </c>
      <c r="D9" s="213"/>
      <c r="E9" s="192">
        <v>8700</v>
      </c>
      <c r="F9" s="213"/>
      <c r="H9" s="191"/>
      <c r="I9" s="213"/>
      <c r="J9" s="192"/>
      <c r="K9" s="213"/>
    </row>
    <row r="10" spans="1:12" s="200" customFormat="1" ht="21" x14ac:dyDescent="0.25">
      <c r="A10" s="212" t="s">
        <v>114</v>
      </c>
      <c r="B10" s="212"/>
      <c r="C10" s="191">
        <v>13400</v>
      </c>
      <c r="D10" s="213"/>
      <c r="E10" s="192">
        <v>14700</v>
      </c>
      <c r="F10" s="213"/>
      <c r="H10" s="189"/>
      <c r="I10" s="213"/>
      <c r="J10" s="190"/>
      <c r="K10" s="213"/>
    </row>
    <row r="11" spans="1:12" s="200" customFormat="1" ht="21" x14ac:dyDescent="0.25">
      <c r="A11" s="212" t="s">
        <v>115</v>
      </c>
      <c r="B11" s="212"/>
      <c r="C11" s="191">
        <v>10800</v>
      </c>
      <c r="D11" s="213"/>
      <c r="E11" s="192">
        <v>10700</v>
      </c>
      <c r="F11" s="213"/>
      <c r="H11" s="191"/>
      <c r="I11" s="213"/>
      <c r="J11" s="192"/>
      <c r="K11" s="213"/>
    </row>
    <row r="12" spans="1:12" x14ac:dyDescent="0.25">
      <c r="A12" s="212" t="s">
        <v>2</v>
      </c>
      <c r="B12" s="214"/>
      <c r="C12" s="193">
        <v>17900</v>
      </c>
      <c r="D12" s="215"/>
      <c r="E12" s="194">
        <v>18100</v>
      </c>
      <c r="F12" s="216"/>
      <c r="H12" s="191"/>
      <c r="I12" s="216"/>
      <c r="J12" s="192"/>
      <c r="K12" s="216"/>
    </row>
    <row r="13" spans="1:12" ht="18.75" thickBot="1" x14ac:dyDescent="0.3">
      <c r="A13" s="217" t="s">
        <v>102</v>
      </c>
      <c r="B13" s="217"/>
      <c r="C13" s="218">
        <v>77900</v>
      </c>
      <c r="D13" s="217"/>
      <c r="E13" s="219">
        <v>82300</v>
      </c>
      <c r="F13" s="220"/>
      <c r="H13" s="189"/>
      <c r="I13" s="220"/>
      <c r="J13" s="190"/>
      <c r="K13" s="220"/>
    </row>
    <row r="14" spans="1:12" ht="18.75" thickTop="1" x14ac:dyDescent="0.25">
      <c r="A14" s="217"/>
      <c r="B14" s="217"/>
      <c r="C14" s="221"/>
      <c r="D14" s="220"/>
      <c r="E14" s="221"/>
      <c r="F14" s="220"/>
      <c r="G14" s="221"/>
      <c r="H14" s="222"/>
      <c r="I14" s="220"/>
      <c r="J14" s="222"/>
      <c r="K14" s="220"/>
    </row>
    <row r="15" spans="1:12" x14ac:dyDescent="0.25">
      <c r="A15" s="217"/>
      <c r="B15" s="217"/>
      <c r="C15" s="187"/>
      <c r="D15" s="217"/>
      <c r="E15" s="187"/>
      <c r="F15" s="220"/>
      <c r="G15" s="187"/>
      <c r="H15" s="187"/>
      <c r="I15" s="217"/>
      <c r="J15" s="187"/>
      <c r="K15" s="220"/>
      <c r="L15" s="217"/>
    </row>
    <row r="16" spans="1:12" ht="18.75" thickBot="1" x14ac:dyDescent="0.3">
      <c r="A16" s="199"/>
      <c r="B16" s="199"/>
      <c r="C16" s="327" t="s">
        <v>135</v>
      </c>
      <c r="D16" s="327"/>
      <c r="E16" s="327"/>
      <c r="F16" s="223"/>
      <c r="G16" s="326"/>
      <c r="H16" s="326"/>
      <c r="I16" s="326"/>
      <c r="J16" s="326"/>
      <c r="K16" s="223"/>
    </row>
    <row r="17" spans="1:10" ht="8.25" customHeight="1" x14ac:dyDescent="0.25">
      <c r="A17" s="199"/>
      <c r="B17" s="199"/>
      <c r="C17" s="224"/>
      <c r="D17" s="224"/>
      <c r="E17" s="224"/>
      <c r="G17" s="197"/>
      <c r="H17" s="225"/>
      <c r="I17" s="225"/>
      <c r="J17" s="225"/>
    </row>
    <row r="18" spans="1:10" ht="36" x14ac:dyDescent="0.25">
      <c r="A18" s="199" t="s">
        <v>26</v>
      </c>
      <c r="B18" s="196"/>
      <c r="C18" s="226" t="s">
        <v>131</v>
      </c>
      <c r="D18" s="227"/>
      <c r="E18" s="226" t="s">
        <v>130</v>
      </c>
      <c r="G18" s="228"/>
      <c r="H18" s="229"/>
      <c r="I18" s="227"/>
      <c r="J18" s="229"/>
    </row>
    <row r="19" spans="1:10" ht="24.75" customHeight="1" x14ac:dyDescent="0.25">
      <c r="A19" s="230" t="s">
        <v>22</v>
      </c>
      <c r="C19" s="231">
        <v>3</v>
      </c>
      <c r="D19" s="232"/>
      <c r="E19" s="233">
        <v>13</v>
      </c>
      <c r="G19" s="234"/>
      <c r="H19" s="235"/>
      <c r="I19" s="232"/>
      <c r="J19" s="236"/>
    </row>
    <row r="20" spans="1:10" x14ac:dyDescent="0.25">
      <c r="A20" s="230" t="s">
        <v>27</v>
      </c>
      <c r="C20" s="231">
        <v>0</v>
      </c>
      <c r="D20" s="232"/>
      <c r="E20" s="233">
        <v>4</v>
      </c>
      <c r="G20" s="234"/>
      <c r="H20" s="235"/>
      <c r="I20" s="232"/>
      <c r="J20" s="236"/>
    </row>
    <row r="21" spans="1:10" x14ac:dyDescent="0.25">
      <c r="A21" s="230" t="s">
        <v>72</v>
      </c>
      <c r="C21" s="231">
        <v>0</v>
      </c>
      <c r="D21" s="237"/>
      <c r="E21" s="233">
        <v>2</v>
      </c>
      <c r="G21" s="234"/>
      <c r="H21" s="235"/>
      <c r="I21" s="232"/>
      <c r="J21" s="236"/>
    </row>
    <row r="22" spans="1:10" x14ac:dyDescent="0.25">
      <c r="A22" s="230" t="s">
        <v>21</v>
      </c>
      <c r="C22" s="231">
        <v>6</v>
      </c>
      <c r="D22" s="237"/>
      <c r="E22" s="233">
        <v>10</v>
      </c>
      <c r="G22" s="234"/>
      <c r="H22" s="235"/>
      <c r="I22" s="232"/>
      <c r="J22" s="236"/>
    </row>
    <row r="23" spans="1:10" x14ac:dyDescent="0.25">
      <c r="A23" s="230" t="s">
        <v>76</v>
      </c>
      <c r="C23" s="231">
        <v>0</v>
      </c>
      <c r="D23" s="237"/>
      <c r="E23" s="233">
        <v>1</v>
      </c>
      <c r="G23" s="200"/>
      <c r="H23" s="235"/>
      <c r="I23" s="232"/>
      <c r="J23" s="236"/>
    </row>
  </sheetData>
  <mergeCells count="2">
    <mergeCell ref="G16:J16"/>
    <mergeCell ref="C16:E16"/>
  </mergeCells>
  <phoneticPr fontId="4" type="noConversion"/>
  <pageMargins left="0.75" right="0.5" top="0.5" bottom="0.5" header="0.5" footer="0.25"/>
  <pageSetup scale="78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'Cash Flow'!Print_Area</vt:lpstr>
      <vt:lpstr>'Consolidated Results'!Print_Area</vt:lpstr>
      <vt:lpstr>'Equity Summary'!Print_Area</vt:lpstr>
      <vt:lpstr>'Segment Results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2013-04-22T13:09:59Z</dcterms:created>
  <dcterms:modified xsi:type="dcterms:W3CDTF">2013-04-22T21:14:39Z</dcterms:modified>
</cp:coreProperties>
</file>