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" yWindow="45" windowWidth="12630" windowHeight="5490" tabRatio="959"/>
  </bookViews>
  <sheets>
    <sheet name="Consolidated Results" sheetId="1" r:id="rId1"/>
    <sheet name="Segment Results " sheetId="2" r:id="rId2"/>
    <sheet name="Balance Sheet" sheetId="6" r:id="rId3"/>
    <sheet name="Cash Flow" sheetId="7" r:id="rId4"/>
    <sheet name="Equity Summary" sheetId="8" r:id="rId5"/>
    <sheet name="Operating Data Update " sheetId="9" r:id="rId6"/>
    <sheet name="Module1" sheetId="14" state="veryHidden" r:id="rId7"/>
    <sheet name="Module2" sheetId="15" state="veryHidden" r:id="rId8"/>
    <sheet name="Module3" sheetId="16" state="veryHidden" r:id="rId9"/>
    <sheet name="Module4" sheetId="17" state="veryHidden" r:id="rId10"/>
    <sheet name="Module5" sheetId="18" state="veryHidden" r:id="rId11"/>
  </sheets>
  <externalReferences>
    <externalReference r:id="rId12"/>
    <externalReference r:id="rId13"/>
    <externalReference r:id="rId14"/>
    <externalReference r:id="rId15"/>
  </externalReferences>
  <definedNames>
    <definedName name="__PR1">#REF!</definedName>
    <definedName name="__SCH2">[1]SCH2!$B$5:$Q$51</definedName>
    <definedName name="_3_Corp_ex_round">'[1]3Corp_ex_Round'!$A$5:$T$50</definedName>
    <definedName name="_3_Corp_ex_round1">'[1]3Corp_ex_Round'!$A$5:$AA$50</definedName>
    <definedName name="_3_Corp_external">'[1]3_Cons_ex'!$B$10:$S$51</definedName>
    <definedName name="_3_Corp_external1">'[1]3_Cons_ex'!$B$10:$Z$51</definedName>
    <definedName name="_3a_Corp_perform1">'[1]3a_Cons_perf'!$B$12:$AC$58</definedName>
    <definedName name="_3a_Corp_performance">'[1]3a_Cons_perf'!$B$12:$T$58</definedName>
    <definedName name="_PR1">'[2]7'!#REF!</definedName>
    <definedName name="_SCH2">[1]SCH2!$B$5:$Q$51</definedName>
    <definedName name="Aero">#REF!</definedName>
    <definedName name="AERO_ASSET">'[2]#REF'!$E$6:$L$60</definedName>
    <definedName name="AERO_LIAB">'[2]#REF'!$E$63:$L$134</definedName>
    <definedName name="Aero_Prior">#REF!</definedName>
    <definedName name="AERO1">'[1]3a3_Aero'!$A$9:$AC$55</definedName>
    <definedName name="AEROWP">'[2]#REF'!$C$7:$L$60</definedName>
    <definedName name="B_SHEET">'[2]#REF'!$B$1:$AE$64</definedName>
    <definedName name="BACKLOG">[2]A!#REF!</definedName>
    <definedName name="BACKLOG_ROLL">[2]A!#REF!</definedName>
    <definedName name="By_Seg">#REF!</definedName>
    <definedName name="By_Seg_Perf">#REF!</definedName>
    <definedName name="By_Seg_Perf_Prior">#REF!</definedName>
    <definedName name="By_Seg_Prior">#REF!</definedName>
    <definedName name="By_Seg_Round">#REF!</definedName>
    <definedName name="By_Seg_Round_Prior">#REF!</definedName>
    <definedName name="By_Seg_Round_PY">#REF!</definedName>
    <definedName name="Check_Total_ASSET">'[2]#REF'!$A$13:$Q$69</definedName>
    <definedName name="Check_Total_LIAB">'[2]#REF'!$A$72:$Q$142</definedName>
    <definedName name="Check_Total1">#REF!</definedName>
    <definedName name="Check_Total2">#REF!</definedName>
    <definedName name="Check_Total3">'[2]#REF'!$A$1:$V$73</definedName>
    <definedName name="CONSOL">'[1]#REF'!$F$8:$S$73</definedName>
    <definedName name="CONSOL_ASSET">'[2]#REF'!$G$6:$R$59</definedName>
    <definedName name="CONSOL_LIAB">'[2]#REF'!$G$63:$R$137</definedName>
    <definedName name="corp_assets">'[2]#REF'!$D$9:$BD$62</definedName>
    <definedName name="Corp_ex_round">'[1]3Corp_ex_Round'!$A$5:$T$50</definedName>
    <definedName name="corp_liab">'[2]#REF'!$D$65:$BD$125</definedName>
    <definedName name="COVER">#REF!</definedName>
    <definedName name="Elec_System">#REF!</definedName>
    <definedName name="Elec_System_Prior">#REF!</definedName>
    <definedName name="ELECT_ASSET">'[2]#REF'!$E$6:$AP$53</definedName>
    <definedName name="ELECT_LIAB">'[2]#REF'!$E$56:$AP$123</definedName>
    <definedName name="ELECTWP">'[2]#REF'!$E$9:$AL$67</definedName>
    <definedName name="ENERGWP">'[2]#REF'!$E$9:$W$67</definedName>
    <definedName name="ENERGY_ASSET">'[2]#REF'!$E$6:$W$52</definedName>
    <definedName name="ENERGY_LIAB">'[2]#REF'!$E$55:$W$125</definedName>
    <definedName name="EQUITY">[2]A!#REF!</definedName>
    <definedName name="EQUITY_ROLL">'[2]2000'!#REF!</definedName>
    <definedName name="Global">#REF!</definedName>
    <definedName name="GLOBAL_ASSET">'[2]#REF'!$E$6:$I$61</definedName>
    <definedName name="GLOBAL_LIAB">'[2]#REF'!$E$76:$I$136</definedName>
    <definedName name="Global_Prior">#REF!</definedName>
    <definedName name="GLOBAL1">'[1]3a6_Global'!$A$8:$AC$45</definedName>
    <definedName name="GLOBALWP">'[2]#REF'!$C$7:$F$58</definedName>
    <definedName name="INCOME">'[2]2000'!#REF!</definedName>
    <definedName name="INFO_ASSET">'[2]#REF'!$E$5:$AF$51</definedName>
    <definedName name="INFO_LIAB">'[2]#REF'!$E$54:$AF$121</definedName>
    <definedName name="INFOWP">'[2]#REF'!$E$8:$AF$69</definedName>
    <definedName name="Int_Sys_Sol">#REF!</definedName>
    <definedName name="Int_Sys_Sol_Prior">#REF!</definedName>
    <definedName name="INTERCO">[2]A!#REF!</definedName>
    <definedName name="L">#REF!</definedName>
    <definedName name="LOCKHEED_MARTIN_CORPORATION">'[1]#REF'!$A$49:$T$74</definedName>
    <definedName name="MARG_EX_GOODWIL">#REF!</definedName>
    <definedName name="METRIC_DATA">'[2]2000'!#REF!</definedName>
    <definedName name="METRICS">'[2]#REF'!$A$7:$F$146</definedName>
    <definedName name="NORMAL_SUMMARY">'[1]#REF'!$A$8:$W$59</definedName>
    <definedName name="NORMALIZED">'[1]#REF'!$A$8:$W$85</definedName>
    <definedName name="Other">#REF!</definedName>
    <definedName name="OTHER_ASSET">'[2]#REF'!$E$6:$AR$59</definedName>
    <definedName name="OTHER_LIAB">'[2]#REF'!$E$74:$AR$131</definedName>
    <definedName name="Other_Prior">#REF!</definedName>
    <definedName name="OTHER1">'[1]3a7Other'!$A$9:$S$42</definedName>
    <definedName name="OTHERWP">'[2]#REF'!$D$5:$AB$97</definedName>
    <definedName name="PAGE4">'[2]#REF'!$A$1:$P$61</definedName>
    <definedName name="PR_ATTCH1">'[1]#REF'!$A$1:$T$47</definedName>
    <definedName name="PR_ATTCH2">'[1]#REF'!$A$49:$T$96</definedName>
    <definedName name="PR_ATTCH3">'[1]#REF'!$X$6:$AL$66</definedName>
    <definedName name="PR_RESTATED">'[1]#REF'!$A$1:$W$62</definedName>
    <definedName name="Press_Release_12">'[2]Formal_Press_Rel(NonGAAP)'!$A$49:$W$95</definedName>
    <definedName name="Press_Release_13">'[2]Formal_Press_Rel(NonGAAP)'!$X$6:$AJ$27</definedName>
    <definedName name="Press_Release_14">'[2]Formal_Press_Rel(NonGAAP)'!$X$31:$AJ$68</definedName>
    <definedName name="Press_Release1">'[2]#REF'!$A$1:$T$33</definedName>
    <definedName name="Press_Release10">'[2]Formal_Press_Rel(NonGAAP)'!$A$1:$T$47</definedName>
    <definedName name="Press_Release2">'[2]#REF'!$A$52:$W$98</definedName>
    <definedName name="Press_Release3">'[2]#REF'!$X$7:$AJ$29</definedName>
    <definedName name="Press_Release4">'[2]#REF'!$X$34:$AJ$74</definedName>
    <definedName name="PRESS_ROUNDED">'[1]#REF'!$A$8:$U$116</definedName>
    <definedName name="PRESS_UNROUND">'[1]#REF'!$A$8:$W$114</definedName>
    <definedName name="PRESS_UNROUNDED">'[1]#REF'!$A$8:$U$116</definedName>
    <definedName name="_xlnm.Print_Area" localSheetId="3">'Cash Flow'!$A$1:$G$47</definedName>
    <definedName name="_xlnm.Print_Area" localSheetId="0">'Consolidated Results'!$A$1:$F$45</definedName>
    <definedName name="_xlnm.Print_Area" localSheetId="4">'Equity Summary'!$A$1:$K$33</definedName>
    <definedName name="_xlnm.Print_Area" localSheetId="1">'Segment Results '!$A$1:$J$50</definedName>
    <definedName name="Pro_Stock">'[2]2000'!#REF!</definedName>
    <definedName name="PROFORMA">'[2]2000'!#REF!</definedName>
    <definedName name="SALES">#REF!</definedName>
    <definedName name="SCH_2Round">[1]SCH2_Round!$A$9:$Q$53</definedName>
    <definedName name="SCH2_1">[1]SCH2!$B$5:$W$51</definedName>
    <definedName name="SCH2_1Round">[1]SCH2_Round!$A$9:$V$53</definedName>
    <definedName name="SCHEDULE_A">[3]Validations!$A$1:$K$55</definedName>
    <definedName name="SCHEDULE_AA">[3]Validations!$A$1:$E$49</definedName>
    <definedName name="SCHEDULE_AA1">[3]Validations!$A$1:$I$48</definedName>
    <definedName name="SCHEDULE_AB">[3]Validations!$A$1:$G$25</definedName>
    <definedName name="SCHEDULE_AC">[3]Validations!$A$1:$G$50</definedName>
    <definedName name="SCHEDULE_AC1">[3]Validations!$A$1:$I$49</definedName>
    <definedName name="SCHEDULE_AF">[3]Validations!$A$1:$E$66</definedName>
    <definedName name="SCHEDULE_B">[3]Validations!$A$1:$L$37</definedName>
    <definedName name="SCHEDULE_C1">[3]Validations!$A$1:$O$359</definedName>
    <definedName name="SCHEDULE_C2">[3]Validations!$A$1:$J$359</definedName>
    <definedName name="SCHEDULE_D">[3]Validations!$A$1:$N$43</definedName>
    <definedName name="SCHEDULE_E">[3]Validations!$A$1:$J$44</definedName>
    <definedName name="SCHEDULE_F">[3]Validations!$A$1:$K$99</definedName>
    <definedName name="SCHEDULE_G">[3]Validations!$A$1:$L$63</definedName>
    <definedName name="SCHEDULE_H">[3]Validations!$A$1:$M$62</definedName>
    <definedName name="SCHEDULE_I">[3]Validations!$A$1:$L$49</definedName>
    <definedName name="SCHEDULE_J">[3]Validations!$A$1:$R$78</definedName>
    <definedName name="SCHEDULE_K">[3]Validations!$A$1:$R$77</definedName>
    <definedName name="SCHEDULE_K1">[3]Validations!$A$1:$P$47</definedName>
    <definedName name="SCHEDULE_M">#REF!</definedName>
    <definedName name="SCHEDULE_N">[3]Validations!$A$3:$J$101</definedName>
    <definedName name="SCHEDULE_O">[3]Validations!$A$3:$H$4</definedName>
    <definedName name="SCHEDULE_U">[3]Validations!$A$1:$K$31</definedName>
    <definedName name="SCHEDULE_Y">[3]Validations!$A$1:$G$134</definedName>
    <definedName name="SCHEDULE_Z">[3]Validations!$A$1:$E$52</definedName>
    <definedName name="SCHEDULE_Z1">[3]Validations!$A$1:$O$50</definedName>
    <definedName name="Seg_Rnd_ProForm">'[2]#REF'!$A$1:$Z$49</definedName>
    <definedName name="Seg_Rnd_ProForm_Prior">'[2]#REF'!$A$1:$AG$49</definedName>
    <definedName name="Seg_Unrnd_ProForm">'[2]#REF'!$A$1:$Y$49</definedName>
    <definedName name="Seg_Unrnd_ProForm_Prior">'[2]#REF'!$A$1:$AE$49</definedName>
    <definedName name="SERV_ASSET">'[2]#REF'!$E$7:$Z$60</definedName>
    <definedName name="SERV_LIAB">'[2]#REF'!$E$75:$Z$134</definedName>
    <definedName name="Space">#REF!</definedName>
    <definedName name="SPACE_1">'[1]3a2_Space'!$A$9:$AB$57</definedName>
    <definedName name="SPACE_ASSET">'[2]#REF'!$E$6:$S$60</definedName>
    <definedName name="SPACE_LIAB">'[2]#REF'!$E$62:$S$132</definedName>
    <definedName name="Space_Prior">#REF!</definedName>
    <definedName name="SPACEWP">'[2]#REF'!$C$6:$Q$59</definedName>
    <definedName name="Strat_Dev_Sum">[4]By_Company!A23:'[4]By_Company'!I31</definedName>
    <definedName name="STRATCO">#REF!</definedName>
    <definedName name="STRATCO_1">#REF!</definedName>
    <definedName name="STRATDEV_ASSET">'[2]#REF'!$E$6:$M$61</definedName>
    <definedName name="STRATDEV_LIAB">'[2]#REF'!$E$76:$M$135</definedName>
    <definedName name="Strategic">#REF!</definedName>
    <definedName name="Strategic_Prior">#REF!</definedName>
    <definedName name="Summ_Rnd_ProForm">'[2]#REF'!$F$1:$M$61</definedName>
    <definedName name="Summ_Rnd_ProForm_Prior">'[2]#REF'!$A$25:$Q$61</definedName>
    <definedName name="Summ_Unrnd_ProForm">'[2]#REF'!$A$1:$N$61</definedName>
    <definedName name="Summ_Unrnd_ProForm_Prior">'[2]#REF'!$A$1:$R$61</definedName>
    <definedName name="Summary">#REF!</definedName>
    <definedName name="Summary_Prior">#REF!</definedName>
    <definedName name="Summary_Round">#REF!</definedName>
    <definedName name="Summary_Round_Prior">#REF!</definedName>
    <definedName name="SUP_BALSHT">'[2]#REF'!$A$1:$K$63</definedName>
    <definedName name="SYS_ASSET">'[2]#REF'!$E$7:$AG$59</definedName>
    <definedName name="SYS_LIAB">'[2]#REF'!$E$63:$AG$136</definedName>
    <definedName name="SYS2_ASSET">'[2]#REF'!$E$7:$AG$59</definedName>
    <definedName name="SYS2_LIAB">'[2]#REF'!$E$63:$AG$136</definedName>
    <definedName name="SYSTEM">'[1]3a1_SYS_Integ'!$A$9:$U$129</definedName>
    <definedName name="SYSTEM_1">'[1]3a1_SYS_Integ'!$A$8:$AB$129</definedName>
    <definedName name="System_Int">#REF!</definedName>
    <definedName name="System_Int_Prior">#REF!</definedName>
    <definedName name="TAB_B">'[2]#REF'!#REF!:'[2]#REF'!$O$276</definedName>
    <definedName name="TAB_C">'[2]#REF'!#REF!:'[2]#REF'!$P$277</definedName>
    <definedName name="TAB_D">'[2]#REF'!$D$7:'[2]#REF'!$F$147</definedName>
    <definedName name="TECH">'[1]3a4_Tech_Servs'!$A$9:$V$102</definedName>
    <definedName name="TECH_1">'[1]3a4_Tech_Servs'!$A$9:$AC$102</definedName>
    <definedName name="Tech_Services">#REF!</definedName>
    <definedName name="Tech_Services_Prior">#REF!</definedName>
    <definedName name="Total_Sum">[4]By_Company!#REF!</definedName>
    <definedName name="XMONTHS">'[4]5A_Sector_Summary'!#REF!</definedName>
  </definedNames>
  <calcPr calcId="145621"/>
</workbook>
</file>

<file path=xl/calcChain.xml><?xml version="1.0" encoding="utf-8"?>
<calcChain xmlns="http://schemas.openxmlformats.org/spreadsheetml/2006/main">
  <c r="C28" i="6" l="1"/>
  <c r="C20" i="6" l="1"/>
  <c r="E39" i="2" l="1"/>
  <c r="E38" i="2"/>
  <c r="E37" i="2"/>
  <c r="E36" i="2"/>
  <c r="E35" i="2"/>
  <c r="E34" i="2"/>
  <c r="E41" i="2"/>
  <c r="C41" i="2"/>
  <c r="C35" i="2"/>
  <c r="C36" i="2"/>
  <c r="C37" i="2"/>
  <c r="C38" i="2"/>
  <c r="C39" i="2"/>
  <c r="C34" i="2"/>
</calcChain>
</file>

<file path=xl/sharedStrings.xml><?xml version="1.0" encoding="utf-8"?>
<sst xmlns="http://schemas.openxmlformats.org/spreadsheetml/2006/main" count="231" uniqueCount="166">
  <si>
    <t xml:space="preserve"> </t>
  </si>
  <si>
    <t>Aeronautics</t>
  </si>
  <si>
    <t>Space Systems</t>
  </si>
  <si>
    <t>Other</t>
  </si>
  <si>
    <t>Net earnings</t>
  </si>
  <si>
    <t>Additional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</si>
  <si>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</si>
  <si>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</si>
  <si>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</si>
  <si>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</si>
  <si>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</si>
  <si>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</si>
  <si>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</si>
  <si>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</si>
  <si>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</si>
  <si>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Equity</t>
  </si>
  <si>
    <t>% Change</t>
  </si>
  <si>
    <t>Assets</t>
  </si>
  <si>
    <t xml:space="preserve">Goodwill </t>
  </si>
  <si>
    <t>Operating Data</t>
  </si>
  <si>
    <t>Net sales</t>
  </si>
  <si>
    <t>C-130J</t>
  </si>
  <si>
    <t xml:space="preserve">F-16 </t>
  </si>
  <si>
    <t>Operating profit</t>
  </si>
  <si>
    <t>Accumulated</t>
  </si>
  <si>
    <t>%</t>
  </si>
  <si>
    <t xml:space="preserve">Aircraft Deliveries </t>
  </si>
  <si>
    <t xml:space="preserve">  Aeronautics</t>
  </si>
  <si>
    <t xml:space="preserve">  Space Systems</t>
  </si>
  <si>
    <t xml:space="preserve">   Basic</t>
  </si>
  <si>
    <t xml:space="preserve">   Diluted</t>
  </si>
  <si>
    <t>Interest expense</t>
  </si>
  <si>
    <t xml:space="preserve">Income tax expense </t>
  </si>
  <si>
    <t xml:space="preserve">Net earnings </t>
  </si>
  <si>
    <t xml:space="preserve">   Effective tax rate</t>
  </si>
  <si>
    <t>Loss</t>
  </si>
  <si>
    <t xml:space="preserve">  Information Systems &amp; Global Solutions</t>
  </si>
  <si>
    <t>Information Systems &amp; Global Solutions</t>
  </si>
  <si>
    <t>Other income, net</t>
  </si>
  <si>
    <t>Gross profit</t>
  </si>
  <si>
    <t xml:space="preserve">      Accounts payable</t>
  </si>
  <si>
    <t xml:space="preserve">      Customer advances and amounts in excess of costs incurred</t>
  </si>
  <si>
    <t xml:space="preserve">      Net cash used for financing activities</t>
  </si>
  <si>
    <t xml:space="preserve">  Cash and cash equivalents</t>
  </si>
  <si>
    <t xml:space="preserve">  Deferred income taxes</t>
  </si>
  <si>
    <t xml:space="preserve">  Other current assets</t>
  </si>
  <si>
    <t>Deferred income taxes</t>
  </si>
  <si>
    <t xml:space="preserve">      Total assets</t>
  </si>
  <si>
    <t xml:space="preserve">      Total liabilities</t>
  </si>
  <si>
    <t xml:space="preserve">    Total current assets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</si>
  <si>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</si>
  <si>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</si>
  <si>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</si>
  <si>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</si>
  <si>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</si>
  <si>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Long-term debt, net</t>
  </si>
  <si>
    <t>Accrued pension liabilities</t>
  </si>
  <si>
    <t>Other postretirement benefit liabilities</t>
  </si>
  <si>
    <t>Stockholders' equity</t>
  </si>
  <si>
    <t xml:space="preserve">  Common stock, $1 par value per share</t>
  </si>
  <si>
    <t xml:space="preserve">  Retained earnings</t>
  </si>
  <si>
    <t xml:space="preserve">  Accumulated other comprehensive loss</t>
  </si>
  <si>
    <t>Current assets</t>
  </si>
  <si>
    <t xml:space="preserve">  Additional paid-in capital</t>
  </si>
  <si>
    <t xml:space="preserve">    </t>
  </si>
  <si>
    <t xml:space="preserve">      Total stockholders' equity</t>
  </si>
  <si>
    <t xml:space="preserve">  Stock-based compensation</t>
  </si>
  <si>
    <t xml:space="preserve">      Postretirement benefit plans</t>
  </si>
  <si>
    <t xml:space="preserve">      Income taxes</t>
  </si>
  <si>
    <t>Other, net</t>
  </si>
  <si>
    <t>Stock-based awards and ESOP activity</t>
  </si>
  <si>
    <t>F-35</t>
  </si>
  <si>
    <t xml:space="preserve">  Receivables, net</t>
  </si>
  <si>
    <t xml:space="preserve">  Other, net</t>
  </si>
  <si>
    <t xml:space="preserve">      Receivables, net</t>
  </si>
  <si>
    <t xml:space="preserve">      Total liabilities and stockholders' equity</t>
  </si>
  <si>
    <t xml:space="preserve">  Depreciation and amortization</t>
  </si>
  <si>
    <t>Consolidated Balance Sheets</t>
  </si>
  <si>
    <t>Consolidated Statements of Cash Flows</t>
  </si>
  <si>
    <t>Consolidated Statement of Stockholders' Equity</t>
  </si>
  <si>
    <t>Common shares reported in stockholders' equity at end of period</t>
  </si>
  <si>
    <t>Backlog</t>
  </si>
  <si>
    <t>(unaudited; in millions, except per share data)</t>
  </si>
  <si>
    <t>(unaudited; in millions)</t>
  </si>
  <si>
    <t>Capital expenditures</t>
  </si>
  <si>
    <t xml:space="preserve">      Inventories, net</t>
  </si>
  <si>
    <t xml:space="preserve">  Inventories, net</t>
  </si>
  <si>
    <t>Property, plant, and equipment, net</t>
  </si>
  <si>
    <t>Other noncurrent assets</t>
  </si>
  <si>
    <t xml:space="preserve">  Salaries, benefits, and payroll taxes</t>
  </si>
  <si>
    <t>Liabilities and stockholders' equity</t>
  </si>
  <si>
    <t>Other noncurrent liabilities</t>
  </si>
  <si>
    <t xml:space="preserve">  Changes in operating assets and liabilities:</t>
  </si>
  <si>
    <t>Dividends paid</t>
  </si>
  <si>
    <t>Adjustments to reconcile net earnings to net cash provided by operating activities:</t>
  </si>
  <si>
    <t>Net change in cash and cash equivalents</t>
  </si>
  <si>
    <t>Lockheed Martin Corporation</t>
  </si>
  <si>
    <t>Operating activities</t>
  </si>
  <si>
    <t>Investing activities</t>
  </si>
  <si>
    <t>Financing activities</t>
  </si>
  <si>
    <t xml:space="preserve">  Total backlog</t>
  </si>
  <si>
    <t xml:space="preserve">     Total business segment operating margins</t>
  </si>
  <si>
    <t xml:space="preserve">     Total consolidated operating margins</t>
  </si>
  <si>
    <t xml:space="preserve">     Total consolidated operating profit</t>
  </si>
  <si>
    <t>(unaudited; in millions, except par value)</t>
  </si>
  <si>
    <t>Proceeds from stock option exercises</t>
  </si>
  <si>
    <t xml:space="preserve">      Net cash used for investing activities</t>
  </si>
  <si>
    <t>Missiles and Fire Control</t>
  </si>
  <si>
    <t>Mission Systems and Training</t>
  </si>
  <si>
    <t xml:space="preserve">  Missiles and Fire Control</t>
  </si>
  <si>
    <t xml:space="preserve">  Mission Systems and Training</t>
  </si>
  <si>
    <t xml:space="preserve">     FAS pension expense</t>
  </si>
  <si>
    <t xml:space="preserve">     Total net sales</t>
  </si>
  <si>
    <t xml:space="preserve">     Total business segment operating profit</t>
  </si>
  <si>
    <t>(unaudited; in millions, except aircraft deliveries)</t>
  </si>
  <si>
    <t>Weighted average shares outstanding</t>
  </si>
  <si>
    <t xml:space="preserve">Net sales </t>
  </si>
  <si>
    <t xml:space="preserve">Operating profit </t>
  </si>
  <si>
    <t xml:space="preserve">Operating margins </t>
  </si>
  <si>
    <t>Quarters Ended</t>
  </si>
  <si>
    <t>March 31,
2013</t>
  </si>
  <si>
    <t>Earnings per common share</t>
  </si>
  <si>
    <t>Cash and cash equivalents at beginning of period</t>
  </si>
  <si>
    <t>Cash and cash equivalents at end of period</t>
  </si>
  <si>
    <t xml:space="preserve">Quarters Ended </t>
  </si>
  <si>
    <r>
      <t xml:space="preserve">Other comprehensive income, net of tax </t>
    </r>
    <r>
      <rPr>
        <vertAlign val="superscript"/>
        <sz val="16"/>
        <rFont val="Arial"/>
        <family val="2"/>
      </rPr>
      <t>1</t>
    </r>
  </si>
  <si>
    <r>
      <t xml:space="preserve">      Net cash provided by operating activities</t>
    </r>
    <r>
      <rPr>
        <b/>
        <vertAlign val="superscript"/>
        <sz val="16"/>
        <rFont val="Arial"/>
        <family val="2"/>
      </rPr>
      <t>1</t>
    </r>
  </si>
  <si>
    <t>Earnings before income taxes</t>
  </si>
  <si>
    <t xml:space="preserve">   </t>
  </si>
  <si>
    <t xml:space="preserve">  Special item - severance charges</t>
  </si>
  <si>
    <t>Cost of sales</t>
  </si>
  <si>
    <t>Business Segment Summary Operating Results</t>
  </si>
  <si>
    <r>
      <t>Consolidated Statements of Earnings</t>
    </r>
    <r>
      <rPr>
        <b/>
        <vertAlign val="superscript"/>
        <sz val="15"/>
        <rFont val="Arial"/>
        <family val="2"/>
      </rPr>
      <t>1</t>
    </r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</si>
  <si>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The Corporation closes its books and records on the last Sunday of the calendar quarter to align its financial closing with its business </t>
    </r>
  </si>
  <si>
    <t xml:space="preserve">   statements and tables of financial information included herein are labeled based on that convention. This practice only affects interim </t>
  </si>
  <si>
    <t xml:space="preserve">   periods, as the Corporation's fiscal year ends on Dec. 31.</t>
  </si>
  <si>
    <t>Balance at Dec. 31, 2013</t>
  </si>
  <si>
    <t xml:space="preserve">   processes, which was on March 30 for the first quarter of 2014 and March 31 for the first quarter of 2013. The consolidated financial </t>
  </si>
  <si>
    <t>March 30,
2014</t>
  </si>
  <si>
    <t>Balance at March 30, 2014</t>
  </si>
  <si>
    <t>Dec. 31,
2013</t>
  </si>
  <si>
    <t xml:space="preserve">Other non-operating income (expense), net </t>
  </si>
  <si>
    <t>Total unallocated, net</t>
  </si>
  <si>
    <t>Unallocated, net</t>
  </si>
  <si>
    <t xml:space="preserve">  FAS/CAS pension adjustment</t>
  </si>
  <si>
    <r>
      <t xml:space="preserve">  FAS/CAS pension income (expense)</t>
    </r>
    <r>
      <rPr>
        <vertAlign val="superscript"/>
        <sz val="16"/>
        <rFont val="Arial"/>
        <family val="2"/>
      </rPr>
      <t>1</t>
    </r>
  </si>
  <si>
    <r>
      <t xml:space="preserve">  Special item - severance charges</t>
    </r>
    <r>
      <rPr>
        <vertAlign val="superscript"/>
        <sz val="16"/>
        <rFont val="Arial"/>
        <family val="2"/>
      </rPr>
      <t>2</t>
    </r>
  </si>
  <si>
    <t xml:space="preserve">   business segment operating profit.</t>
  </si>
  <si>
    <t xml:space="preserve">   the first quarter of 2013.</t>
  </si>
  <si>
    <t>Repurchases of common stock</t>
  </si>
  <si>
    <t xml:space="preserve">Repurchases of common stock </t>
  </si>
  <si>
    <t>C-5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</si>
  <si>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Represents dividends of $1.33 per share declared during the first quarter of 2014.  </t>
    </r>
  </si>
  <si>
    <r>
      <t xml:space="preserve">Dividends declared </t>
    </r>
    <r>
      <rPr>
        <vertAlign val="superscript"/>
        <sz val="16"/>
        <rFont val="Arial"/>
        <family val="2"/>
      </rPr>
      <t>2</t>
    </r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</si>
  <si>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Primarily represents the reclassification adjustment for recognition of prior period amounts related to postretirement benefit plans.</t>
    </r>
  </si>
  <si>
    <t xml:space="preserve">     Less: CAS cost</t>
  </si>
  <si>
    <t>-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</si>
  <si>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The Corporation received net tax refunds of approximately $200 million during the first quarter of 2014 compared to net tax refunds of $540 million during </t>
    </r>
  </si>
  <si>
    <r>
      <t xml:space="preserve">$      </t>
    </r>
    <r>
      <rPr>
        <b/>
        <sz val="14"/>
        <rFont val="Arial"/>
        <family val="2"/>
      </rPr>
      <t xml:space="preserve">  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 xml:space="preserve">  </t>
    </r>
    <r>
      <rPr>
        <b/>
        <sz val="16"/>
        <rFont val="Arial"/>
        <family val="2"/>
      </rPr>
      <t xml:space="preserve"> - </t>
    </r>
  </si>
  <si>
    <t>$            -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</si>
  <si>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The change in the FAS/CAS pension adjustment from expense to income between the periods was due to lower FAS pension expense in 2014 primarily </t>
    </r>
  </si>
  <si>
    <t xml:space="preserve">   as a result of the increase in the discount rate used in the measurement of the Corporation’s GAAP postretirement benefit plan obligations at the end of </t>
  </si>
  <si>
    <t xml:space="preserve">   2013, and incrementally higher CAS costs in 2014 as a result of phasing in the CAS Harmonization rules as discussed in the Corporation’s Annual </t>
  </si>
  <si>
    <t xml:space="preserve">   Report on Form 10-K for the year ended Dec. 31, 2013.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</si>
  <si>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Severance charges during the first quarter of 2013 consisted of amounts, net of state tax benefits, associated with the elimination of certain positions at </t>
    </r>
  </si>
  <si>
    <t xml:space="preserve">   the Corporation's Information Systems &amp; Global  Solutions business segment.  Severance charges for initiatives that are not significant are included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</si>
</sst>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%"/>
    <numFmt numFmtId="166" formatCode="General_)"/>
    <numFmt numFmtId="167" formatCode="_(* #,##0.0_);_(* \(#,##0.0\);_(* &quot;-&quot;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_);_(* \(#,##0\);_(* &quot;-&quot;??_);_(@_)"/>
    <numFmt numFmtId="171" formatCode="0.0_);\(0.0\)"/>
    <numFmt numFmtId="172" formatCode="_(&quot;$&quot;\ #,##0_);_(&quot;$&quot;\ \(#,##0\);_(&quot;$&quot;\ &quot;-&quot;??_);_(@_)"/>
    <numFmt numFmtId="173" formatCode="mmmm\ d\,\ yyyy"/>
    <numFmt numFmtId="174" formatCode="_(&quot;$&quot;\ #,##0_);_(&quot;$&quot;\(#,##0\);_(&quot;$&quot;&quot;-&quot;_);_(@_)"/>
    <numFmt numFmtId="175" formatCode="mmmm\ dd\,\ yyyy"/>
    <numFmt numFmtId="176" formatCode="0.0_)"/>
  </numFmts>
  <fonts count="24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vertAlign val="superscript"/>
      <sz val="16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vertAlign val="superscript"/>
      <sz val="15"/>
      <name val="Arial"/>
      <family val="2"/>
    </font>
    <font>
      <vertAlign val="superscript"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164" fontId="0" fillId="0" borderId="0"/>
    <xf numFmtId="43" fontId="3" fillId="0" borderId="0" applyFont="0" applyFill="0" applyBorder="0" applyAlignment="0" applyProtection="0"/>
    <xf numFmtId="37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173" fontId="3" fillId="0" borderId="0" applyFill="0" applyBorder="0" applyAlignment="0" applyProtection="0"/>
    <xf numFmtId="2" fontId="3" fillId="0" borderId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4" fillId="0" borderId="0"/>
    <xf numFmtId="0" fontId="4" fillId="0" borderId="0"/>
    <xf numFmtId="0" fontId="9" fillId="0" borderId="0"/>
    <xf numFmtId="164" fontId="5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8" fillId="0" borderId="0"/>
    <xf numFmtId="164" fontId="4" fillId="0" borderId="0"/>
    <xf numFmtId="164" fontId="4" fillId="0" borderId="0"/>
    <xf numFmtId="9" fontId="3" fillId="0" borderId="0" applyFont="0" applyFill="0" applyBorder="0" applyAlignment="0" applyProtection="0"/>
    <xf numFmtId="0" fontId="3" fillId="0" borderId="1" applyNumberFormat="0" applyFill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325">
    <xf numFmtId="164" fontId="0" fillId="0" borderId="0" xfId="0"/>
    <xf numFmtId="164" fontId="12" fillId="2" borderId="0" xfId="12" applyFont="1" applyFill="1"/>
    <xf numFmtId="164" fontId="12" fillId="3" borderId="0" xfId="0" applyFont="1" applyFill="1"/>
    <xf numFmtId="164" fontId="12" fillId="3" borderId="0" xfId="12" applyFont="1" applyFill="1"/>
    <xf numFmtId="41" fontId="12" fillId="3" borderId="0" xfId="1" applyNumberFormat="1" applyFont="1" applyFill="1" applyProtection="1"/>
    <xf numFmtId="166" fontId="11" fillId="2" borderId="0" xfId="9" applyNumberFormat="1" applyFont="1" applyFill="1" applyAlignment="1" applyProtection="1">
      <alignment horizontal="left"/>
    </xf>
    <xf numFmtId="166" fontId="11" fillId="2" borderId="0" xfId="9" applyNumberFormat="1" applyFont="1" applyFill="1" applyProtection="1"/>
    <xf numFmtId="166" fontId="12" fillId="2" borderId="0" xfId="9" applyNumberFormat="1" applyFont="1" applyFill="1" applyProtection="1"/>
    <xf numFmtId="166" fontId="12" fillId="2" borderId="0" xfId="9" applyNumberFormat="1" applyFont="1" applyFill="1" applyAlignment="1" applyProtection="1">
      <alignment horizontal="left"/>
    </xf>
    <xf numFmtId="41" fontId="12" fillId="2" borderId="0" xfId="1" applyNumberFormat="1" applyFont="1" applyFill="1" applyProtection="1"/>
    <xf numFmtId="41" fontId="12" fillId="2" borderId="0" xfId="1" applyNumberFormat="1" applyFont="1" applyFill="1" applyBorder="1" applyProtection="1"/>
    <xf numFmtId="41" fontId="12" fillId="2" borderId="4" xfId="1" applyNumberFormat="1" applyFont="1" applyFill="1" applyBorder="1" applyProtection="1"/>
    <xf numFmtId="166" fontId="12" fillId="2" borderId="0" xfId="9" applyNumberFormat="1" applyFont="1" applyFill="1" applyAlignment="1" applyProtection="1">
      <alignment horizontal="left" indent="1"/>
    </xf>
    <xf numFmtId="5" fontId="12" fillId="2" borderId="0" xfId="9" applyNumberFormat="1" applyFont="1" applyFill="1" applyProtection="1"/>
    <xf numFmtId="164" fontId="12" fillId="2" borderId="0" xfId="14" applyFont="1" applyFill="1"/>
    <xf numFmtId="164" fontId="12" fillId="2" borderId="0" xfId="9" applyFont="1" applyFill="1"/>
    <xf numFmtId="166" fontId="15" fillId="2" borderId="0" xfId="9" applyNumberFormat="1" applyFont="1" applyFill="1" applyProtection="1"/>
    <xf numFmtId="37" fontId="12" fillId="2" borderId="0" xfId="9" applyNumberFormat="1" applyFont="1" applyFill="1" applyProtection="1"/>
    <xf numFmtId="42" fontId="12" fillId="2" borderId="0" xfId="3" applyNumberFormat="1" applyFont="1" applyFill="1" applyProtection="1"/>
    <xf numFmtId="166" fontId="12" fillId="2" borderId="0" xfId="11" applyNumberFormat="1" applyFont="1" applyFill="1" applyAlignment="1" applyProtection="1">
      <alignment horizontal="left" indent="1"/>
    </xf>
    <xf numFmtId="41" fontId="11" fillId="3" borderId="0" xfId="1" applyNumberFormat="1" applyFont="1" applyFill="1" applyProtection="1"/>
    <xf numFmtId="166" fontId="12" fillId="2" borderId="0" xfId="9" applyNumberFormat="1" applyFont="1" applyFill="1" applyAlignment="1" applyProtection="1">
      <alignment wrapText="1"/>
    </xf>
    <xf numFmtId="41" fontId="12" fillId="2" borderId="0" xfId="1" applyNumberFormat="1" applyFont="1" applyFill="1"/>
    <xf numFmtId="0" fontId="12" fillId="2" borderId="0" xfId="18" applyFont="1" applyFill="1" applyAlignment="1">
      <alignment horizontal="left"/>
    </xf>
    <xf numFmtId="41" fontId="12" fillId="3" borderId="8" xfId="1" applyNumberFormat="1" applyFont="1" applyFill="1" applyBorder="1" applyProtection="1"/>
    <xf numFmtId="164" fontId="11" fillId="2" borderId="0" xfId="14" applyFont="1" applyFill="1"/>
    <xf numFmtId="41" fontId="12" fillId="0" borderId="0" xfId="1" applyNumberFormat="1" applyFont="1" applyFill="1" applyProtection="1"/>
    <xf numFmtId="41" fontId="12" fillId="0" borderId="4" xfId="1" applyNumberFormat="1" applyFont="1" applyFill="1" applyBorder="1" applyProtection="1"/>
    <xf numFmtId="41" fontId="12" fillId="0" borderId="4" xfId="1" applyNumberFormat="1" applyFont="1" applyFill="1" applyBorder="1"/>
    <xf numFmtId="168" fontId="11" fillId="3" borderId="0" xfId="3" applyNumberFormat="1" applyFont="1" applyFill="1" applyBorder="1" applyProtection="1"/>
    <xf numFmtId="166" fontId="11" fillId="3" borderId="0" xfId="9" applyNumberFormat="1" applyFont="1" applyFill="1" applyAlignment="1" applyProtection="1">
      <alignment horizontal="left"/>
    </xf>
    <xf numFmtId="0" fontId="12" fillId="3" borderId="0" xfId="18" applyFont="1" applyFill="1" applyAlignment="1">
      <alignment horizontal="centerContinuous"/>
    </xf>
    <xf numFmtId="0" fontId="11" fillId="3" borderId="0" xfId="18" applyFont="1" applyFill="1" applyAlignment="1">
      <alignment horizontal="centerContinuous"/>
    </xf>
    <xf numFmtId="0" fontId="12" fillId="3" borderId="0" xfId="18" applyFont="1" applyFill="1"/>
    <xf numFmtId="175" fontId="11" fillId="3" borderId="0" xfId="18" applyNumberFormat="1" applyFont="1" applyFill="1" applyBorder="1" applyAlignment="1">
      <alignment horizontal="centerContinuous"/>
    </xf>
    <xf numFmtId="0" fontId="11" fillId="3" borderId="0" xfId="18" applyFont="1" applyFill="1" applyBorder="1" applyAlignment="1" applyProtection="1">
      <alignment horizontal="centerContinuous"/>
      <protection locked="0"/>
    </xf>
    <xf numFmtId="0" fontId="11" fillId="3" borderId="0" xfId="18" applyFont="1" applyFill="1" applyBorder="1" applyAlignment="1">
      <alignment horizontal="centerContinuous"/>
    </xf>
    <xf numFmtId="0" fontId="11" fillId="3" borderId="0" xfId="18" applyFont="1" applyFill="1"/>
    <xf numFmtId="0" fontId="11" fillId="3" borderId="0" xfId="18" applyFont="1" applyFill="1" applyBorder="1" applyAlignment="1">
      <alignment horizontal="center"/>
    </xf>
    <xf numFmtId="0" fontId="11" fillId="3" borderId="0" xfId="18" applyFont="1" applyFill="1" applyBorder="1"/>
    <xf numFmtId="0" fontId="11" fillId="3" borderId="0" xfId="18" applyFont="1" applyFill="1" applyAlignment="1">
      <alignment horizontal="center"/>
    </xf>
    <xf numFmtId="0" fontId="11" fillId="3" borderId="2" xfId="18" applyFont="1" applyFill="1" applyBorder="1" applyAlignment="1">
      <alignment horizontal="center"/>
    </xf>
    <xf numFmtId="0" fontId="11" fillId="3" borderId="2" xfId="18" applyFont="1" applyFill="1" applyBorder="1"/>
    <xf numFmtId="0" fontId="11" fillId="3" borderId="3" xfId="18" applyFont="1" applyFill="1" applyBorder="1"/>
    <xf numFmtId="168" fontId="11" fillId="3" borderId="0" xfId="3" applyNumberFormat="1" applyFont="1" applyFill="1" applyAlignment="1" applyProtection="1">
      <protection locked="0"/>
    </xf>
    <xf numFmtId="41" fontId="11" fillId="3" borderId="0" xfId="18" applyNumberFormat="1" applyFont="1" applyFill="1" applyProtection="1"/>
    <xf numFmtId="41" fontId="11" fillId="3" borderId="0" xfId="18" applyNumberFormat="1" applyFont="1" applyFill="1" applyProtection="1">
      <protection locked="0"/>
    </xf>
    <xf numFmtId="170" fontId="11" fillId="3" borderId="0" xfId="1" applyNumberFormat="1" applyFont="1" applyFill="1"/>
    <xf numFmtId="0" fontId="12" fillId="3" borderId="0" xfId="18" applyFont="1" applyFill="1" applyAlignment="1">
      <alignment horizontal="left"/>
    </xf>
    <xf numFmtId="41" fontId="11" fillId="3" borderId="0" xfId="18" applyNumberFormat="1" applyFont="1" applyFill="1" applyBorder="1" applyProtection="1"/>
    <xf numFmtId="170" fontId="11" fillId="3" borderId="0" xfId="1" applyNumberFormat="1" applyFont="1" applyFill="1" applyBorder="1" applyProtection="1"/>
    <xf numFmtId="0" fontId="11" fillId="3" borderId="0" xfId="18" applyFont="1" applyFill="1" applyAlignment="1">
      <alignment horizontal="left"/>
    </xf>
    <xf numFmtId="0" fontId="11" fillId="3" borderId="4" xfId="18" applyFont="1" applyFill="1" applyBorder="1"/>
    <xf numFmtId="41" fontId="11" fillId="3" borderId="4" xfId="18" applyNumberFormat="1" applyFont="1" applyFill="1" applyBorder="1" applyProtection="1"/>
    <xf numFmtId="0" fontId="11" fillId="3" borderId="0" xfId="18" applyFont="1" applyFill="1" applyAlignment="1" applyProtection="1">
      <alignment horizontal="left"/>
      <protection locked="0"/>
    </xf>
    <xf numFmtId="5" fontId="11" fillId="3" borderId="5" xfId="18" applyNumberFormat="1" applyFont="1" applyFill="1" applyBorder="1" applyProtection="1"/>
    <xf numFmtId="5" fontId="11" fillId="3" borderId="0" xfId="18" applyNumberFormat="1" applyFont="1" applyFill="1" applyProtection="1"/>
    <xf numFmtId="174" fontId="11" fillId="3" borderId="5" xfId="18" applyNumberFormat="1" applyFont="1" applyFill="1" applyBorder="1" applyProtection="1"/>
    <xf numFmtId="174" fontId="11" fillId="3" borderId="0" xfId="18" applyNumberFormat="1" applyFont="1" applyFill="1" applyBorder="1" applyProtection="1"/>
    <xf numFmtId="41" fontId="12" fillId="3" borderId="0" xfId="18" applyNumberFormat="1" applyFont="1" applyFill="1"/>
    <xf numFmtId="168" fontId="11" fillId="2" borderId="0" xfId="9" applyNumberFormat="1" applyFont="1" applyFill="1" applyProtection="1"/>
    <xf numFmtId="168" fontId="12" fillId="2" borderId="0" xfId="9" applyNumberFormat="1" applyFont="1" applyFill="1" applyProtection="1"/>
    <xf numFmtId="42" fontId="12" fillId="2" borderId="5" xfId="3" applyNumberFormat="1" applyFont="1" applyFill="1" applyBorder="1" applyProtection="1"/>
    <xf numFmtId="41" fontId="12" fillId="3" borderId="0" xfId="18" applyNumberFormat="1" applyFont="1" applyFill="1" applyProtection="1">
      <protection locked="0"/>
    </xf>
    <xf numFmtId="37" fontId="12" fillId="3" borderId="0" xfId="18" applyNumberFormat="1" applyFont="1" applyFill="1" applyProtection="1">
      <protection locked="0"/>
    </xf>
    <xf numFmtId="41" fontId="12" fillId="3" borderId="0" xfId="18" applyNumberFormat="1" applyFont="1" applyFill="1" applyProtection="1"/>
    <xf numFmtId="0" fontId="12" fillId="3" borderId="0" xfId="18" applyFont="1" applyFill="1" applyProtection="1">
      <protection locked="0"/>
    </xf>
    <xf numFmtId="41" fontId="12" fillId="3" borderId="0" xfId="18" applyNumberFormat="1" applyFont="1" applyFill="1" applyBorder="1" applyProtection="1"/>
    <xf numFmtId="37" fontId="12" fillId="3" borderId="0" xfId="18" applyNumberFormat="1" applyFont="1" applyFill="1" applyBorder="1" applyProtection="1"/>
    <xf numFmtId="170" fontId="12" fillId="3" borderId="0" xfId="1" applyNumberFormat="1" applyFont="1" applyFill="1" applyBorder="1" applyProtection="1"/>
    <xf numFmtId="0" fontId="12" fillId="3" borderId="0" xfId="18" applyFont="1" applyFill="1" applyBorder="1"/>
    <xf numFmtId="41" fontId="12" fillId="3" borderId="0" xfId="18" applyNumberFormat="1" applyFont="1" applyFill="1" applyBorder="1" applyProtection="1">
      <protection locked="0"/>
    </xf>
    <xf numFmtId="41" fontId="11" fillId="3" borderId="0" xfId="9" applyNumberFormat="1" applyFont="1" applyFill="1" applyBorder="1" applyAlignment="1" applyProtection="1">
      <alignment horizontal="center"/>
    </xf>
    <xf numFmtId="166" fontId="11" fillId="3" borderId="0" xfId="9" applyNumberFormat="1" applyFont="1" applyFill="1" applyProtection="1"/>
    <xf numFmtId="166" fontId="12" fillId="3" borderId="0" xfId="9" applyNumberFormat="1" applyFont="1" applyFill="1" applyProtection="1"/>
    <xf numFmtId="166" fontId="12" fillId="3" borderId="0" xfId="9" applyNumberFormat="1" applyFont="1" applyFill="1" applyAlignment="1" applyProtection="1">
      <alignment horizontal="center"/>
    </xf>
    <xf numFmtId="166" fontId="11" fillId="3" borderId="0" xfId="9" applyNumberFormat="1" applyFont="1" applyFill="1" applyBorder="1" applyProtection="1"/>
    <xf numFmtId="16" fontId="12" fillId="3" borderId="0" xfId="10" quotePrefix="1" applyNumberFormat="1" applyFont="1" applyFill="1" applyBorder="1" applyAlignment="1" applyProtection="1">
      <alignment horizontal="center" vertical="top"/>
      <protection locked="0"/>
    </xf>
    <xf numFmtId="166" fontId="11" fillId="3" borderId="4" xfId="9" quotePrefix="1" applyNumberFormat="1" applyFont="1" applyFill="1" applyBorder="1" applyAlignment="1" applyProtection="1">
      <alignment horizontal="center" vertical="center" wrapText="1"/>
    </xf>
    <xf numFmtId="171" fontId="12" fillId="3" borderId="0" xfId="9" applyNumberFormat="1" applyFont="1" applyFill="1" applyBorder="1" applyProtection="1"/>
    <xf numFmtId="166" fontId="12" fillId="3" borderId="0" xfId="9" applyNumberFormat="1" applyFont="1" applyFill="1" applyAlignment="1" applyProtection="1">
      <alignment horizontal="left"/>
    </xf>
    <xf numFmtId="168" fontId="12" fillId="3" borderId="0" xfId="3" applyNumberFormat="1" applyFont="1" applyFill="1" applyProtection="1"/>
    <xf numFmtId="41" fontId="12" fillId="3" borderId="4" xfId="1" applyNumberFormat="1" applyFont="1" applyFill="1" applyBorder="1" applyProtection="1"/>
    <xf numFmtId="166" fontId="12" fillId="3" borderId="0" xfId="9" applyNumberFormat="1" applyFont="1" applyFill="1" applyAlignment="1" applyProtection="1">
      <alignment horizontal="left" indent="1"/>
    </xf>
    <xf numFmtId="170" fontId="12" fillId="3" borderId="0" xfId="1" applyNumberFormat="1" applyFont="1" applyFill="1" applyProtection="1"/>
    <xf numFmtId="171" fontId="12" fillId="3" borderId="0" xfId="9" applyNumberFormat="1" applyFont="1" applyFill="1" applyProtection="1"/>
    <xf numFmtId="41" fontId="12" fillId="3" borderId="0" xfId="1" applyNumberFormat="1" applyFont="1" applyFill="1" applyBorder="1" applyProtection="1"/>
    <xf numFmtId="41" fontId="11" fillId="3" borderId="0" xfId="9" applyNumberFormat="1" applyFont="1" applyFill="1" applyBorder="1" applyAlignment="1">
      <alignment horizontal="center"/>
    </xf>
    <xf numFmtId="42" fontId="11" fillId="3" borderId="0" xfId="3" applyNumberFormat="1" applyFont="1" applyFill="1" applyBorder="1" applyAlignment="1" applyProtection="1">
      <alignment horizontal="center"/>
    </xf>
    <xf numFmtId="168" fontId="12" fillId="3" borderId="5" xfId="3" applyNumberFormat="1" applyFont="1" applyFill="1" applyBorder="1" applyProtection="1"/>
    <xf numFmtId="5" fontId="12" fillId="3" borderId="0" xfId="9" applyNumberFormat="1" applyFont="1" applyFill="1" applyProtection="1"/>
    <xf numFmtId="41" fontId="12" fillId="3" borderId="0" xfId="9" applyNumberFormat="1" applyFont="1" applyFill="1" applyBorder="1" applyAlignment="1">
      <alignment horizontal="center"/>
    </xf>
    <xf numFmtId="171" fontId="12" fillId="3" borderId="0" xfId="9" applyNumberFormat="1" applyFont="1" applyFill="1"/>
    <xf numFmtId="170" fontId="12" fillId="3" borderId="4" xfId="1" applyNumberFormat="1" applyFont="1" applyFill="1" applyBorder="1" applyProtection="1"/>
    <xf numFmtId="166" fontId="11" fillId="3" borderId="0" xfId="9" quotePrefix="1" applyNumberFormat="1" applyFont="1" applyFill="1" applyAlignment="1" applyProtection="1">
      <alignment horizontal="left"/>
    </xf>
    <xf numFmtId="166" fontId="11" fillId="3" borderId="0" xfId="0" applyNumberFormat="1" applyFont="1" applyFill="1" applyAlignment="1" applyProtection="1">
      <alignment horizontal="left"/>
    </xf>
    <xf numFmtId="166" fontId="12" fillId="3" borderId="0" xfId="0" applyNumberFormat="1" applyFont="1" applyFill="1" applyProtection="1"/>
    <xf numFmtId="49" fontId="13" fillId="3" borderId="0" xfId="20" applyNumberFormat="1" applyFont="1" applyFill="1" applyAlignment="1" applyProtection="1">
      <alignment horizontal="center"/>
    </xf>
    <xf numFmtId="166" fontId="12" fillId="3" borderId="0" xfId="0" applyNumberFormat="1" applyFont="1" applyFill="1" applyAlignment="1" applyProtection="1">
      <alignment horizontal="left"/>
    </xf>
    <xf numFmtId="5" fontId="12" fillId="3" borderId="0" xfId="0" applyNumberFormat="1" applyFont="1" applyFill="1" applyProtection="1"/>
    <xf numFmtId="164" fontId="12" fillId="3" borderId="0" xfId="12" applyFont="1" applyFill="1" applyBorder="1"/>
    <xf numFmtId="0" fontId="11" fillId="3" borderId="0" xfId="18" quotePrefix="1" applyFont="1" applyFill="1"/>
    <xf numFmtId="49" fontId="12" fillId="2" borderId="0" xfId="9" quotePrefix="1" applyNumberFormat="1" applyFont="1" applyFill="1" applyAlignment="1" applyProtection="1">
      <alignment horizontal="center"/>
    </xf>
    <xf numFmtId="171" fontId="12" fillId="3" borderId="0" xfId="9" quotePrefix="1" applyNumberFormat="1" applyFont="1" applyFill="1" applyBorder="1" applyProtection="1"/>
    <xf numFmtId="164" fontId="12" fillId="2" borderId="0" xfId="14" quotePrefix="1" applyFont="1" applyFill="1"/>
    <xf numFmtId="171" fontId="11" fillId="3" borderId="0" xfId="9" applyNumberFormat="1" applyFont="1" applyFill="1" applyProtection="1"/>
    <xf numFmtId="5" fontId="11" fillId="3" borderId="0" xfId="9" applyNumberFormat="1" applyFont="1" applyFill="1" applyProtection="1"/>
    <xf numFmtId="171" fontId="11" fillId="3" borderId="0" xfId="9" applyNumberFormat="1" applyFont="1" applyFill="1"/>
    <xf numFmtId="166" fontId="11" fillId="3" borderId="4" xfId="9" applyNumberFormat="1" applyFont="1" applyFill="1" applyBorder="1" applyAlignment="1" applyProtection="1">
      <alignment horizontal="center" vertical="center" wrapText="1"/>
    </xf>
    <xf numFmtId="168" fontId="12" fillId="3" borderId="0" xfId="3" applyNumberFormat="1" applyFont="1" applyFill="1" applyBorder="1" applyProtection="1"/>
    <xf numFmtId="5" fontId="12" fillId="3" borderId="0" xfId="0" applyNumberFormat="1" applyFont="1" applyFill="1" applyBorder="1" applyProtection="1"/>
    <xf numFmtId="49" fontId="11" fillId="3" borderId="4" xfId="0" quotePrefix="1" applyNumberFormat="1" applyFont="1" applyFill="1" applyBorder="1" applyAlignment="1" applyProtection="1">
      <alignment horizontal="center" wrapText="1"/>
    </xf>
    <xf numFmtId="49" fontId="11" fillId="2" borderId="4" xfId="9" quotePrefix="1" applyNumberFormat="1" applyFont="1" applyFill="1" applyBorder="1" applyAlignment="1" applyProtection="1">
      <alignment horizontal="center" wrapText="1"/>
    </xf>
    <xf numFmtId="164" fontId="11" fillId="3" borderId="0" xfId="17" applyFont="1" applyFill="1"/>
    <xf numFmtId="164" fontId="12" fillId="3" borderId="0" xfId="17" applyFont="1" applyFill="1"/>
    <xf numFmtId="164" fontId="12" fillId="3" borderId="0" xfId="0" applyFont="1" applyFill="1" applyAlignment="1">
      <alignment horizontal="left"/>
    </xf>
    <xf numFmtId="164" fontId="11" fillId="3" borderId="0" xfId="0" applyFont="1" applyFill="1" applyAlignment="1"/>
    <xf numFmtId="0" fontId="11" fillId="3" borderId="0" xfId="10" applyFont="1" applyFill="1" applyBorder="1" applyAlignment="1" applyProtection="1">
      <alignment vertical="top"/>
      <protection locked="0"/>
    </xf>
    <xf numFmtId="164" fontId="11" fillId="3" borderId="0" xfId="0" applyFont="1" applyFill="1"/>
    <xf numFmtId="164" fontId="11" fillId="3" borderId="0" xfId="0" applyFont="1" applyFill="1" applyBorder="1" applyAlignment="1">
      <alignment horizontal="left"/>
    </xf>
    <xf numFmtId="49" fontId="11" fillId="3" borderId="0" xfId="0" quotePrefix="1" applyNumberFormat="1" applyFont="1" applyFill="1" applyAlignment="1" applyProtection="1">
      <alignment horizontal="center"/>
    </xf>
    <xf numFmtId="164" fontId="11" fillId="3" borderId="0" xfId="0" applyFont="1" applyFill="1" applyAlignment="1">
      <alignment horizontal="left"/>
    </xf>
    <xf numFmtId="164" fontId="11" fillId="3" borderId="0" xfId="0" applyFont="1" applyFill="1" applyProtection="1">
      <protection locked="0"/>
    </xf>
    <xf numFmtId="164" fontId="12" fillId="3" borderId="0" xfId="0" applyFont="1" applyFill="1" applyProtection="1">
      <protection locked="0"/>
    </xf>
    <xf numFmtId="164" fontId="12" fillId="3" borderId="0" xfId="0" applyFont="1" applyFill="1" applyBorder="1" applyAlignment="1">
      <alignment horizontal="left"/>
    </xf>
    <xf numFmtId="41" fontId="11" fillId="3" borderId="0" xfId="0" applyNumberFormat="1" applyFont="1" applyFill="1" applyBorder="1" applyProtection="1"/>
    <xf numFmtId="0" fontId="12" fillId="3" borderId="0" xfId="1" applyNumberFormat="1" applyFont="1" applyFill="1" applyAlignment="1" applyProtection="1">
      <alignment horizontal="left"/>
    </xf>
    <xf numFmtId="41" fontId="12" fillId="3" borderId="0" xfId="0" applyNumberFormat="1" applyFont="1" applyFill="1" applyBorder="1" applyProtection="1"/>
    <xf numFmtId="41" fontId="11" fillId="3" borderId="0" xfId="0" applyNumberFormat="1" applyFont="1" applyFill="1" applyAlignment="1" applyProtection="1">
      <alignment horizontal="centerContinuous"/>
    </xf>
    <xf numFmtId="41" fontId="12" fillId="3" borderId="4" xfId="0" applyNumberFormat="1" applyFont="1" applyFill="1" applyBorder="1" applyProtection="1"/>
    <xf numFmtId="172" fontId="11" fillId="3" borderId="0" xfId="3" quotePrefix="1" applyNumberFormat="1" applyFont="1" applyFill="1" applyAlignment="1" applyProtection="1">
      <alignment horizontal="centerContinuous"/>
    </xf>
    <xf numFmtId="168" fontId="12" fillId="3" borderId="6" xfId="3" applyNumberFormat="1" applyFont="1" applyFill="1" applyBorder="1" applyAlignment="1" applyProtection="1">
      <alignment horizontal="right"/>
    </xf>
    <xf numFmtId="41" fontId="11" fillId="3" borderId="0" xfId="0" applyNumberFormat="1" applyFont="1" applyFill="1" applyProtection="1"/>
    <xf numFmtId="41" fontId="12" fillId="3" borderId="0" xfId="0" applyNumberFormat="1" applyFont="1" applyFill="1" applyProtection="1"/>
    <xf numFmtId="170" fontId="12" fillId="3" borderId="0" xfId="1" applyNumberFormat="1" applyFont="1" applyFill="1" applyAlignment="1" applyProtection="1">
      <alignment horizontal="left"/>
    </xf>
    <xf numFmtId="0" fontId="11" fillId="3" borderId="0" xfId="10" applyFont="1" applyFill="1" applyAlignment="1">
      <alignment horizontal="left"/>
    </xf>
    <xf numFmtId="170" fontId="12" fillId="3" borderId="0" xfId="1" applyNumberFormat="1" applyFont="1" applyFill="1" applyAlignment="1" applyProtection="1">
      <alignment horizontal="right"/>
    </xf>
    <xf numFmtId="170" fontId="12" fillId="3" borderId="0" xfId="1" applyNumberFormat="1" applyFont="1" applyFill="1" applyBorder="1" applyAlignment="1" applyProtection="1">
      <alignment horizontal="right"/>
    </xf>
    <xf numFmtId="172" fontId="11" fillId="3" borderId="0" xfId="3" applyNumberFormat="1" applyFont="1" applyFill="1" applyProtection="1"/>
    <xf numFmtId="164" fontId="12" fillId="2" borderId="0" xfId="0" applyFont="1" applyFill="1" applyAlignment="1"/>
    <xf numFmtId="172" fontId="12" fillId="3" borderId="0" xfId="3" applyNumberFormat="1" applyFont="1" applyFill="1" applyBorder="1" applyProtection="1"/>
    <xf numFmtId="172" fontId="12" fillId="3" borderId="0" xfId="3" applyNumberFormat="1" applyFont="1" applyFill="1" applyProtection="1"/>
    <xf numFmtId="37" fontId="12" fillId="3" borderId="0" xfId="12" applyNumberFormat="1" applyFont="1" applyFill="1" applyBorder="1"/>
    <xf numFmtId="170" fontId="12" fillId="3" borderId="4" xfId="1" applyNumberFormat="1" applyFont="1" applyFill="1" applyBorder="1" applyAlignment="1">
      <alignment horizontal="right" vertical="top"/>
    </xf>
    <xf numFmtId="170" fontId="11" fillId="3" borderId="0" xfId="1" applyNumberFormat="1" applyFont="1" applyFill="1" applyBorder="1" applyAlignment="1">
      <alignment horizontal="right" vertical="top"/>
    </xf>
    <xf numFmtId="170" fontId="12" fillId="3" borderId="0" xfId="1" applyNumberFormat="1" applyFont="1" applyFill="1" applyBorder="1" applyAlignment="1">
      <alignment horizontal="right" vertical="top"/>
    </xf>
    <xf numFmtId="164" fontId="11" fillId="2" borderId="0" xfId="0" applyFont="1" applyFill="1" applyAlignment="1"/>
    <xf numFmtId="170" fontId="12" fillId="3" borderId="9" xfId="1" applyNumberFormat="1" applyFont="1" applyFill="1" applyBorder="1" applyAlignment="1">
      <alignment horizontal="right" vertical="top"/>
    </xf>
    <xf numFmtId="172" fontId="11" fillId="3" borderId="0" xfId="3" applyNumberFormat="1" applyFont="1" applyFill="1" applyBorder="1" applyProtection="1"/>
    <xf numFmtId="5" fontId="12" fillId="3" borderId="0" xfId="0" applyNumberFormat="1" applyFont="1" applyFill="1" applyAlignment="1" applyProtection="1">
      <alignment horizontal="left"/>
    </xf>
    <xf numFmtId="41" fontId="11" fillId="3" borderId="0" xfId="0" applyNumberFormat="1" applyFont="1" applyFill="1" applyAlignment="1" applyProtection="1">
      <alignment horizontal="left"/>
    </xf>
    <xf numFmtId="169" fontId="12" fillId="3" borderId="0" xfId="1" applyNumberFormat="1" applyFont="1" applyFill="1" applyAlignment="1">
      <alignment horizontal="right"/>
    </xf>
    <xf numFmtId="167" fontId="11" fillId="3" borderId="0" xfId="0" applyNumberFormat="1" applyFont="1" applyFill="1" applyAlignment="1" applyProtection="1">
      <alignment horizontal="right"/>
    </xf>
    <xf numFmtId="167" fontId="12" fillId="3" borderId="0" xfId="0" applyNumberFormat="1" applyFont="1" applyFill="1" applyAlignment="1" applyProtection="1">
      <alignment horizontal="right"/>
    </xf>
    <xf numFmtId="167" fontId="12" fillId="3" borderId="0" xfId="0" applyNumberFormat="1" applyFont="1" applyFill="1" applyAlignment="1" applyProtection="1">
      <alignment horizontal="left"/>
    </xf>
    <xf numFmtId="37" fontId="11" fillId="3" borderId="0" xfId="0" applyNumberFormat="1" applyFont="1" applyFill="1" applyAlignment="1" applyProtection="1">
      <alignment horizontal="left"/>
    </xf>
    <xf numFmtId="37" fontId="11" fillId="3" borderId="0" xfId="0" applyNumberFormat="1" applyFont="1" applyFill="1" applyAlignment="1" applyProtection="1">
      <alignment horizontal="left" indent="1"/>
    </xf>
    <xf numFmtId="169" fontId="11" fillId="3" borderId="0" xfId="1" applyNumberFormat="1" applyFont="1" applyFill="1" applyAlignment="1">
      <alignment horizontal="right"/>
    </xf>
    <xf numFmtId="164" fontId="12" fillId="3" borderId="0" xfId="12" applyFont="1" applyFill="1" applyAlignment="1"/>
    <xf numFmtId="164" fontId="12" fillId="3" borderId="0" xfId="12" applyFont="1" applyFill="1" applyAlignment="1">
      <alignment horizontal="left"/>
    </xf>
    <xf numFmtId="164" fontId="12" fillId="3" borderId="0" xfId="20" applyFont="1" applyFill="1" applyAlignment="1">
      <alignment vertical="top"/>
    </xf>
    <xf numFmtId="0" fontId="12" fillId="3" borderId="0" xfId="18" applyFont="1" applyFill="1" applyAlignment="1"/>
    <xf numFmtId="164" fontId="12" fillId="0" borderId="0" xfId="0" applyFont="1" applyFill="1" applyAlignment="1"/>
    <xf numFmtId="164" fontId="12" fillId="3" borderId="0" xfId="0" applyFont="1" applyFill="1" applyAlignment="1"/>
    <xf numFmtId="166" fontId="16" fillId="3" borderId="0" xfId="0" applyNumberFormat="1" applyFont="1" applyFill="1" applyAlignment="1" applyProtection="1">
      <alignment horizontal="left"/>
    </xf>
    <xf numFmtId="164" fontId="17" fillId="3" borderId="0" xfId="12" applyFont="1" applyFill="1"/>
    <xf numFmtId="164" fontId="17" fillId="3" borderId="0" xfId="0" applyFont="1" applyFill="1" applyBorder="1"/>
    <xf numFmtId="168" fontId="16" fillId="3" borderId="0" xfId="3" applyNumberFormat="1" applyFont="1" applyFill="1" applyBorder="1" applyProtection="1"/>
    <xf numFmtId="168" fontId="17" fillId="3" borderId="0" xfId="3" applyNumberFormat="1" applyFont="1" applyFill="1" applyBorder="1" applyProtection="1"/>
    <xf numFmtId="170" fontId="16" fillId="3" borderId="0" xfId="1" applyNumberFormat="1" applyFont="1" applyFill="1" applyBorder="1" applyProtection="1"/>
    <xf numFmtId="170" fontId="17" fillId="3" borderId="0" xfId="1" applyNumberFormat="1" applyFont="1" applyFill="1" applyBorder="1" applyProtection="1"/>
    <xf numFmtId="170" fontId="17" fillId="3" borderId="0" xfId="1" applyNumberFormat="1" applyFont="1" applyFill="1" applyProtection="1"/>
    <xf numFmtId="166" fontId="16" fillId="3" borderId="0" xfId="19" applyNumberFormat="1" applyFont="1" applyFill="1" applyAlignment="1" applyProtection="1">
      <alignment horizontal="left"/>
    </xf>
    <xf numFmtId="166" fontId="17" fillId="3" borderId="0" xfId="19" applyNumberFormat="1" applyFont="1" applyFill="1" applyProtection="1"/>
    <xf numFmtId="166" fontId="17" fillId="3" borderId="0" xfId="19" applyNumberFormat="1" applyFont="1" applyFill="1" applyBorder="1" applyProtection="1"/>
    <xf numFmtId="164" fontId="17" fillId="3" borderId="0" xfId="19" applyFont="1" applyFill="1"/>
    <xf numFmtId="166" fontId="16" fillId="3" borderId="0" xfId="19" applyNumberFormat="1" applyFont="1" applyFill="1" applyProtection="1"/>
    <xf numFmtId="164" fontId="17" fillId="3" borderId="0" xfId="19" applyFont="1" applyFill="1" applyBorder="1"/>
    <xf numFmtId="166" fontId="16" fillId="3" borderId="0" xfId="9" applyNumberFormat="1" applyFont="1" applyFill="1" applyAlignment="1" applyProtection="1">
      <alignment horizontal="left"/>
    </xf>
    <xf numFmtId="164" fontId="17" fillId="3" borderId="0" xfId="0" applyFont="1" applyFill="1" applyAlignment="1">
      <alignment horizontal="centerContinuous"/>
    </xf>
    <xf numFmtId="164" fontId="16" fillId="3" borderId="0" xfId="0" applyFont="1" applyFill="1" applyAlignment="1">
      <alignment horizontal="centerContinuous"/>
    </xf>
    <xf numFmtId="164" fontId="16" fillId="3" borderId="0" xfId="0" applyFont="1" applyFill="1" applyBorder="1" applyAlignment="1">
      <alignment horizontal="centerContinuous"/>
    </xf>
    <xf numFmtId="164" fontId="17" fillId="3" borderId="0" xfId="15" applyFont="1" applyFill="1"/>
    <xf numFmtId="164" fontId="16" fillId="3" borderId="0" xfId="13" quotePrefix="1" applyFont="1" applyFill="1" applyBorder="1" applyAlignment="1">
      <alignment horizontal="center"/>
    </xf>
    <xf numFmtId="164" fontId="17" fillId="3" borderId="0" xfId="15" applyFont="1" applyFill="1" applyBorder="1" applyAlignment="1">
      <alignment horizontal="centerContinuous"/>
    </xf>
    <xf numFmtId="164" fontId="17" fillId="3" borderId="0" xfId="13" quotePrefix="1" applyFont="1" applyFill="1" applyBorder="1" applyAlignment="1">
      <alignment horizontal="center"/>
    </xf>
    <xf numFmtId="164" fontId="16" fillId="3" borderId="2" xfId="13" quotePrefix="1" applyFont="1" applyFill="1" applyBorder="1" applyAlignment="1">
      <alignment horizontal="center" wrapText="1"/>
    </xf>
    <xf numFmtId="164" fontId="17" fillId="3" borderId="0" xfId="0" applyFont="1" applyFill="1" applyBorder="1" applyAlignment="1">
      <alignment horizontal="center"/>
    </xf>
    <xf numFmtId="164" fontId="16" fillId="3" borderId="0" xfId="13" quotePrefix="1" applyFont="1" applyFill="1" applyBorder="1" applyAlignment="1">
      <alignment horizontal="center" wrapText="1"/>
    </xf>
    <xf numFmtId="164" fontId="17" fillId="3" borderId="0" xfId="0" applyFont="1" applyFill="1" applyBorder="1" applyAlignment="1">
      <alignment horizontal="left"/>
    </xf>
    <xf numFmtId="170" fontId="18" fillId="3" borderId="0" xfId="1" quotePrefix="1" applyNumberFormat="1" applyFont="1" applyFill="1" applyBorder="1" applyAlignment="1"/>
    <xf numFmtId="164" fontId="17" fillId="3" borderId="0" xfId="0" applyFont="1" applyFill="1" applyAlignment="1">
      <alignment horizontal="left"/>
    </xf>
    <xf numFmtId="170" fontId="16" fillId="3" borderId="0" xfId="1" applyNumberFormat="1" applyFont="1" applyFill="1" applyAlignment="1">
      <alignment horizontal="left"/>
    </xf>
    <xf numFmtId="170" fontId="16" fillId="3" borderId="0" xfId="1" applyNumberFormat="1" applyFont="1" applyFill="1" applyBorder="1" applyAlignment="1">
      <alignment horizontal="left"/>
    </xf>
    <xf numFmtId="164" fontId="16" fillId="3" borderId="0" xfId="0" applyFont="1" applyFill="1" applyAlignment="1">
      <alignment horizontal="left"/>
    </xf>
    <xf numFmtId="168" fontId="17" fillId="3" borderId="7" xfId="3" applyNumberFormat="1" applyFont="1" applyFill="1" applyBorder="1" applyProtection="1"/>
    <xf numFmtId="164" fontId="16" fillId="3" borderId="0" xfId="0" applyFont="1" applyFill="1" applyBorder="1" applyAlignment="1">
      <alignment horizontal="left"/>
    </xf>
    <xf numFmtId="164" fontId="17" fillId="3" borderId="0" xfId="13" applyFont="1" applyFill="1"/>
    <xf numFmtId="164" fontId="17" fillId="3" borderId="0" xfId="13" applyFont="1" applyFill="1" applyBorder="1"/>
    <xf numFmtId="166" fontId="19" fillId="3" borderId="0" xfId="19" applyNumberFormat="1" applyFont="1" applyFill="1" applyBorder="1" applyAlignment="1" applyProtection="1">
      <alignment horizontal="center" vertical="center"/>
    </xf>
    <xf numFmtId="166" fontId="19" fillId="3" borderId="0" xfId="19" applyNumberFormat="1" applyFont="1" applyFill="1" applyProtection="1"/>
    <xf numFmtId="166" fontId="19" fillId="3" borderId="0" xfId="19" applyNumberFormat="1" applyFont="1" applyFill="1" applyBorder="1" applyProtection="1"/>
    <xf numFmtId="49" fontId="16" fillId="3" borderId="4" xfId="19" quotePrefix="1" applyNumberFormat="1" applyFont="1" applyFill="1" applyBorder="1" applyAlignment="1" applyProtection="1">
      <alignment horizontal="center" vertical="center" wrapText="1"/>
    </xf>
    <xf numFmtId="49" fontId="16" fillId="3" borderId="0" xfId="19" applyNumberFormat="1" applyFont="1" applyFill="1" applyBorder="1" applyAlignment="1" applyProtection="1">
      <alignment horizontal="center"/>
    </xf>
    <xf numFmtId="166" fontId="19" fillId="3" borderId="0" xfId="19" quotePrefix="1" applyNumberFormat="1" applyFont="1" applyFill="1" applyBorder="1" applyAlignment="1" applyProtection="1">
      <alignment horizontal="right" vertical="center"/>
    </xf>
    <xf numFmtId="49" fontId="16" fillId="3" borderId="0" xfId="19" applyNumberFormat="1" applyFont="1" applyFill="1" applyBorder="1" applyAlignment="1" applyProtection="1">
      <alignment horizontal="center" vertical="center" wrapText="1"/>
    </xf>
    <xf numFmtId="166" fontId="17" fillId="3" borderId="0" xfId="19" applyNumberFormat="1" applyFont="1" applyFill="1" applyAlignment="1" applyProtection="1">
      <alignment horizontal="left"/>
    </xf>
    <xf numFmtId="41" fontId="17" fillId="3" borderId="0" xfId="1" applyNumberFormat="1" applyFont="1" applyFill="1" applyBorder="1"/>
    <xf numFmtId="41" fontId="17" fillId="3" borderId="0" xfId="1" applyNumberFormat="1" applyFont="1" applyFill="1" applyAlignment="1">
      <alignment horizontal="right"/>
    </xf>
    <xf numFmtId="41" fontId="16" fillId="3" borderId="0" xfId="1" applyNumberFormat="1" applyFont="1" applyFill="1" applyBorder="1" applyAlignment="1"/>
    <xf numFmtId="41" fontId="16" fillId="3" borderId="0" xfId="1" applyNumberFormat="1" applyFont="1" applyFill="1" applyBorder="1" applyAlignment="1">
      <alignment horizontal="right"/>
    </xf>
    <xf numFmtId="41" fontId="17" fillId="3" borderId="0" xfId="1" applyNumberFormat="1" applyFont="1" applyFill="1" applyBorder="1" applyAlignment="1">
      <alignment horizontal="right"/>
    </xf>
    <xf numFmtId="41" fontId="17" fillId="3" borderId="0" xfId="1" applyNumberFormat="1" applyFont="1" applyFill="1"/>
    <xf numFmtId="166" fontId="20" fillId="3" borderId="0" xfId="0" applyNumberFormat="1" applyFont="1" applyFill="1" applyAlignment="1" applyProtection="1">
      <alignment horizontal="left"/>
    </xf>
    <xf numFmtId="164" fontId="21" fillId="3" borderId="0" xfId="20" applyFont="1" applyFill="1"/>
    <xf numFmtId="166" fontId="21" fillId="3" borderId="0" xfId="0" applyNumberFormat="1" applyFont="1" applyFill="1" applyProtection="1"/>
    <xf numFmtId="164" fontId="21" fillId="3" borderId="0" xfId="12" applyFont="1" applyFill="1"/>
    <xf numFmtId="166" fontId="21" fillId="3" borderId="0" xfId="0" applyNumberFormat="1" applyFont="1" applyFill="1" applyBorder="1" applyProtection="1"/>
    <xf numFmtId="164" fontId="21" fillId="3" borderId="0" xfId="12" applyFont="1" applyFill="1" applyBorder="1"/>
    <xf numFmtId="164" fontId="21" fillId="3" borderId="0" xfId="0" applyFont="1" applyFill="1"/>
    <xf numFmtId="164" fontId="21" fillId="3" borderId="0" xfId="0" applyFont="1" applyFill="1" applyBorder="1"/>
    <xf numFmtId="166" fontId="20" fillId="3" borderId="0" xfId="0" applyNumberFormat="1" applyFont="1" applyFill="1" applyProtection="1"/>
    <xf numFmtId="0" fontId="20" fillId="3" borderId="0" xfId="10" applyFont="1" applyFill="1" applyBorder="1" applyAlignment="1" applyProtection="1">
      <alignment horizontal="center" vertical="top"/>
      <protection locked="0"/>
    </xf>
    <xf numFmtId="164" fontId="20" fillId="3" borderId="0" xfId="20" applyFont="1" applyFill="1"/>
    <xf numFmtId="49" fontId="20" fillId="3" borderId="4" xfId="0" quotePrefix="1" applyNumberFormat="1" applyFont="1" applyFill="1" applyBorder="1" applyAlignment="1" applyProtection="1">
      <alignment horizontal="center" wrapText="1"/>
    </xf>
    <xf numFmtId="49" fontId="22" fillId="3" borderId="0" xfId="20" applyNumberFormat="1" applyFont="1" applyFill="1" applyAlignment="1" applyProtection="1">
      <alignment horizontal="center"/>
    </xf>
    <xf numFmtId="164" fontId="20" fillId="3" borderId="0" xfId="12" applyFont="1" applyFill="1"/>
    <xf numFmtId="49" fontId="20" fillId="3" borderId="0" xfId="0" quotePrefix="1" applyNumberFormat="1" applyFont="1" applyFill="1" applyBorder="1" applyAlignment="1" applyProtection="1">
      <alignment horizontal="center"/>
    </xf>
    <xf numFmtId="49" fontId="22" fillId="3" borderId="0" xfId="20" applyNumberFormat="1" applyFont="1" applyFill="1" applyBorder="1" applyAlignment="1" applyProtection="1">
      <alignment horizontal="center"/>
    </xf>
    <xf numFmtId="164" fontId="20" fillId="3" borderId="0" xfId="12" applyFont="1" applyFill="1" applyBorder="1"/>
    <xf numFmtId="9" fontId="21" fillId="3" borderId="0" xfId="21" applyFont="1" applyFill="1" applyProtection="1"/>
    <xf numFmtId="37" fontId="21" fillId="3" borderId="0" xfId="0" applyNumberFormat="1" applyFont="1" applyFill="1" applyProtection="1"/>
    <xf numFmtId="168" fontId="21" fillId="3" borderId="0" xfId="3" applyNumberFormat="1" applyFont="1" applyFill="1" applyProtection="1"/>
    <xf numFmtId="168" fontId="20" fillId="3" borderId="0" xfId="3" applyNumberFormat="1" applyFont="1" applyFill="1" applyBorder="1" applyProtection="1"/>
    <xf numFmtId="37" fontId="21" fillId="3" borderId="0" xfId="0" applyNumberFormat="1" applyFont="1" applyFill="1" applyBorder="1" applyProtection="1"/>
    <xf numFmtId="168" fontId="21" fillId="3" borderId="0" xfId="3" applyNumberFormat="1" applyFont="1" applyFill="1" applyBorder="1" applyProtection="1"/>
    <xf numFmtId="166" fontId="21" fillId="3" borderId="0" xfId="0" applyNumberFormat="1" applyFont="1" applyFill="1" applyAlignment="1" applyProtection="1">
      <alignment horizontal="left"/>
    </xf>
    <xf numFmtId="5" fontId="21" fillId="3" borderId="0" xfId="0" applyNumberFormat="1" applyFont="1" applyFill="1" applyProtection="1"/>
    <xf numFmtId="5" fontId="20" fillId="3" borderId="0" xfId="0" applyNumberFormat="1" applyFont="1" applyFill="1" applyBorder="1" applyProtection="1"/>
    <xf numFmtId="5" fontId="21" fillId="3" borderId="0" xfId="0" applyNumberFormat="1" applyFont="1" applyFill="1" applyBorder="1" applyProtection="1"/>
    <xf numFmtId="170" fontId="21" fillId="3" borderId="4" xfId="1" applyNumberFormat="1" applyFont="1" applyFill="1" applyBorder="1" applyProtection="1"/>
    <xf numFmtId="170" fontId="20" fillId="3" borderId="0" xfId="1" applyNumberFormat="1" applyFont="1" applyFill="1" applyBorder="1" applyProtection="1"/>
    <xf numFmtId="170" fontId="21" fillId="3" borderId="0" xfId="1" applyNumberFormat="1" applyFont="1" applyFill="1" applyBorder="1" applyProtection="1"/>
    <xf numFmtId="170" fontId="21" fillId="3" borderId="0" xfId="0" applyNumberFormat="1" applyFont="1" applyFill="1" applyProtection="1"/>
    <xf numFmtId="170" fontId="21" fillId="3" borderId="0" xfId="1" applyNumberFormat="1" applyFont="1" applyFill="1" applyProtection="1"/>
    <xf numFmtId="170" fontId="21" fillId="3" borderId="0" xfId="0" applyNumberFormat="1" applyFont="1" applyFill="1" applyBorder="1" applyProtection="1"/>
    <xf numFmtId="170" fontId="20" fillId="3" borderId="0" xfId="0" applyNumberFormat="1" applyFont="1" applyFill="1" applyBorder="1" applyProtection="1"/>
    <xf numFmtId="166" fontId="21" fillId="0" borderId="0" xfId="0" applyNumberFormat="1" applyFont="1" applyFill="1" applyProtection="1"/>
    <xf numFmtId="168" fontId="21" fillId="3" borderId="5" xfId="3" applyNumberFormat="1" applyFont="1" applyFill="1" applyBorder="1" applyProtection="1"/>
    <xf numFmtId="169" fontId="21" fillId="3" borderId="5" xfId="1" applyNumberFormat="1" applyFont="1" applyFill="1" applyBorder="1" applyProtection="1"/>
    <xf numFmtId="169" fontId="20" fillId="3" borderId="0" xfId="1" applyNumberFormat="1" applyFont="1" applyFill="1" applyBorder="1" applyProtection="1"/>
    <xf numFmtId="165" fontId="21" fillId="3" borderId="0" xfId="0" applyNumberFormat="1" applyFont="1" applyFill="1" applyBorder="1" applyProtection="1"/>
    <xf numFmtId="169" fontId="21" fillId="3" borderId="0" xfId="1" applyNumberFormat="1" applyFont="1" applyFill="1" applyBorder="1" applyProtection="1"/>
    <xf numFmtId="10" fontId="21" fillId="3" borderId="0" xfId="21" applyNumberFormat="1" applyFont="1" applyFill="1"/>
    <xf numFmtId="7" fontId="20" fillId="3" borderId="0" xfId="0" applyNumberFormat="1" applyFont="1" applyFill="1" applyProtection="1"/>
    <xf numFmtId="7" fontId="21" fillId="3" borderId="0" xfId="0" applyNumberFormat="1" applyFont="1" applyFill="1" applyProtection="1"/>
    <xf numFmtId="7" fontId="20" fillId="3" borderId="0" xfId="0" applyNumberFormat="1" applyFont="1" applyFill="1" applyBorder="1" applyProtection="1"/>
    <xf numFmtId="7" fontId="21" fillId="3" borderId="0" xfId="0" applyNumberFormat="1" applyFont="1" applyFill="1" applyBorder="1" applyProtection="1"/>
    <xf numFmtId="166" fontId="20" fillId="3" borderId="0" xfId="0" quotePrefix="1" applyNumberFormat="1" applyFont="1" applyFill="1" applyAlignment="1" applyProtection="1">
      <alignment horizontal="left"/>
    </xf>
    <xf numFmtId="166" fontId="21" fillId="3" borderId="0" xfId="0" applyNumberFormat="1" applyFont="1" applyFill="1" applyBorder="1" applyAlignment="1" applyProtection="1">
      <alignment horizontal="left"/>
    </xf>
    <xf numFmtId="9" fontId="21" fillId="3" borderId="0" xfId="21" applyFont="1" applyFill="1" applyBorder="1" applyProtection="1"/>
    <xf numFmtId="44" fontId="21" fillId="3" borderId="5" xfId="3" applyFont="1" applyFill="1" applyBorder="1" applyProtection="1"/>
    <xf numFmtId="44" fontId="20" fillId="3" borderId="0" xfId="3" applyFont="1" applyFill="1" applyBorder="1" applyProtection="1"/>
    <xf numFmtId="44" fontId="21" fillId="3" borderId="0" xfId="3" applyFont="1" applyFill="1" applyBorder="1" applyProtection="1"/>
    <xf numFmtId="176" fontId="20" fillId="3" borderId="0" xfId="0" applyNumberFormat="1" applyFont="1" applyFill="1" applyProtection="1"/>
    <xf numFmtId="176" fontId="21" fillId="3" borderId="0" xfId="0" applyNumberFormat="1" applyFont="1" applyFill="1" applyProtection="1"/>
    <xf numFmtId="176" fontId="20" fillId="3" borderId="0" xfId="0" applyNumberFormat="1" applyFont="1" applyFill="1" applyBorder="1" applyProtection="1"/>
    <xf numFmtId="176" fontId="21" fillId="3" borderId="0" xfId="0" applyNumberFormat="1" applyFont="1" applyFill="1" applyBorder="1" applyProtection="1"/>
    <xf numFmtId="9" fontId="21" fillId="3" borderId="0" xfId="0" applyNumberFormat="1" applyFont="1" applyFill="1" applyProtection="1"/>
    <xf numFmtId="171" fontId="20" fillId="3" borderId="0" xfId="0" applyNumberFormat="1" applyFont="1" applyFill="1" applyProtection="1"/>
    <xf numFmtId="171" fontId="20" fillId="3" borderId="0" xfId="0" applyNumberFormat="1" applyFont="1" applyFill="1" applyBorder="1" applyProtection="1"/>
    <xf numFmtId="37" fontId="21" fillId="3" borderId="0" xfId="0" applyNumberFormat="1" applyFont="1" applyFill="1"/>
    <xf numFmtId="37" fontId="20" fillId="3" borderId="0" xfId="0" applyNumberFormat="1" applyFont="1" applyFill="1" applyBorder="1"/>
    <xf numFmtId="37" fontId="21" fillId="3" borderId="0" xfId="0" applyNumberFormat="1" applyFont="1" applyFill="1" applyBorder="1"/>
    <xf numFmtId="164" fontId="22" fillId="3" borderId="0" xfId="20" applyFont="1" applyFill="1"/>
    <xf numFmtId="164" fontId="21" fillId="3" borderId="0" xfId="20" applyFont="1" applyFill="1" applyBorder="1" applyAlignment="1">
      <alignment vertical="top"/>
    </xf>
    <xf numFmtId="164" fontId="21" fillId="3" borderId="0" xfId="16" applyFont="1" applyFill="1"/>
    <xf numFmtId="43" fontId="21" fillId="3" borderId="0" xfId="1" applyFont="1" applyFill="1"/>
    <xf numFmtId="43" fontId="21" fillId="3" borderId="0" xfId="1" applyFont="1" applyFill="1" applyBorder="1"/>
    <xf numFmtId="164" fontId="12" fillId="3" borderId="0" xfId="14" applyFont="1" applyFill="1" applyAlignment="1">
      <alignment horizontal="left"/>
    </xf>
    <xf numFmtId="170" fontId="12" fillId="3" borderId="0" xfId="1" applyNumberFormat="1" applyFont="1" applyFill="1"/>
    <xf numFmtId="170" fontId="16" fillId="3" borderId="0" xfId="1" applyNumberFormat="1" applyFont="1" applyFill="1" applyProtection="1"/>
    <xf numFmtId="168" fontId="16" fillId="3" borderId="7" xfId="3" applyNumberFormat="1" applyFont="1" applyFill="1" applyBorder="1" applyProtection="1"/>
    <xf numFmtId="41" fontId="16" fillId="3" borderId="0" xfId="1" applyNumberFormat="1" applyFont="1" applyFill="1" applyAlignment="1">
      <alignment horizontal="right"/>
    </xf>
    <xf numFmtId="42" fontId="11" fillId="3" borderId="0" xfId="3" applyNumberFormat="1" applyFont="1" applyFill="1" applyProtection="1"/>
    <xf numFmtId="41" fontId="11" fillId="3" borderId="4" xfId="1" applyNumberFormat="1" applyFont="1" applyFill="1" applyBorder="1" applyProtection="1"/>
    <xf numFmtId="41" fontId="11" fillId="3" borderId="4" xfId="1" applyNumberFormat="1" applyFont="1" applyFill="1" applyBorder="1"/>
    <xf numFmtId="41" fontId="11" fillId="3" borderId="0" xfId="1" applyNumberFormat="1" applyFont="1" applyFill="1"/>
    <xf numFmtId="41" fontId="11" fillId="3" borderId="0" xfId="1" applyNumberFormat="1" applyFont="1" applyFill="1" applyBorder="1" applyProtection="1"/>
    <xf numFmtId="41" fontId="11" fillId="3" borderId="8" xfId="1" applyNumberFormat="1" applyFont="1" applyFill="1" applyBorder="1" applyProtection="1"/>
    <xf numFmtId="42" fontId="11" fillId="3" borderId="5" xfId="3" applyNumberFormat="1" applyFont="1" applyFill="1" applyBorder="1" applyProtection="1"/>
    <xf numFmtId="168" fontId="11" fillId="3" borderId="0" xfId="3" applyNumberFormat="1" applyFont="1" applyFill="1" applyProtection="1"/>
    <xf numFmtId="170" fontId="11" fillId="3" borderId="0" xfId="1" applyNumberFormat="1" applyFont="1" applyFill="1" applyProtection="1"/>
    <xf numFmtId="168" fontId="11" fillId="3" borderId="5" xfId="3" applyNumberFormat="1" applyFont="1" applyFill="1" applyBorder="1" applyProtection="1"/>
    <xf numFmtId="170" fontId="11" fillId="3" borderId="4" xfId="1" applyNumberFormat="1" applyFont="1" applyFill="1" applyBorder="1" applyProtection="1"/>
    <xf numFmtId="41" fontId="11" fillId="3" borderId="4" xfId="0" applyNumberFormat="1" applyFont="1" applyFill="1" applyBorder="1" applyProtection="1"/>
    <xf numFmtId="168" fontId="11" fillId="3" borderId="6" xfId="3" applyNumberFormat="1" applyFont="1" applyFill="1" applyBorder="1" applyAlignment="1" applyProtection="1">
      <alignment horizontal="right"/>
    </xf>
    <xf numFmtId="170" fontId="11" fillId="3" borderId="0" xfId="1" applyNumberFormat="1" applyFont="1" applyFill="1" applyBorder="1" applyAlignment="1" applyProtection="1">
      <alignment horizontal="right"/>
    </xf>
    <xf numFmtId="170" fontId="11" fillId="3" borderId="4" xfId="1" applyNumberFormat="1" applyFont="1" applyFill="1" applyBorder="1" applyAlignment="1">
      <alignment horizontal="right" vertical="top"/>
    </xf>
    <xf numFmtId="170" fontId="11" fillId="3" borderId="9" xfId="1" applyNumberFormat="1" applyFont="1" applyFill="1" applyBorder="1" applyAlignment="1">
      <alignment horizontal="right" vertical="top"/>
    </xf>
    <xf numFmtId="168" fontId="20" fillId="3" borderId="0" xfId="3" applyNumberFormat="1" applyFont="1" applyFill="1" applyProtection="1"/>
    <xf numFmtId="5" fontId="20" fillId="3" borderId="0" xfId="0" applyNumberFormat="1" applyFont="1" applyFill="1" applyProtection="1"/>
    <xf numFmtId="170" fontId="20" fillId="3" borderId="4" xfId="1" applyNumberFormat="1" applyFont="1" applyFill="1" applyBorder="1" applyProtection="1"/>
    <xf numFmtId="170" fontId="20" fillId="3" borderId="0" xfId="1" applyNumberFormat="1" applyFont="1" applyFill="1" applyProtection="1"/>
    <xf numFmtId="170" fontId="20" fillId="3" borderId="0" xfId="0" applyNumberFormat="1" applyFont="1" applyFill="1" applyProtection="1"/>
    <xf numFmtId="168" fontId="20" fillId="3" borderId="5" xfId="3" applyNumberFormat="1" applyFont="1" applyFill="1" applyBorder="1" applyProtection="1"/>
    <xf numFmtId="169" fontId="20" fillId="3" borderId="5" xfId="1" applyNumberFormat="1" applyFont="1" applyFill="1" applyBorder="1" applyProtection="1"/>
    <xf numFmtId="44" fontId="20" fillId="3" borderId="5" xfId="3" applyFont="1" applyFill="1" applyBorder="1" applyProtection="1"/>
    <xf numFmtId="37" fontId="20" fillId="3" borderId="0" xfId="0" applyNumberFormat="1" applyFont="1" applyFill="1"/>
    <xf numFmtId="41" fontId="12" fillId="3" borderId="0" xfId="1" applyNumberFormat="1" applyFont="1" applyFill="1" applyAlignment="1" applyProtection="1">
      <alignment horizontal="right"/>
    </xf>
    <xf numFmtId="165" fontId="20" fillId="3" borderId="0" xfId="0" applyNumberFormat="1" applyFont="1" applyFill="1" applyProtection="1"/>
    <xf numFmtId="170" fontId="11" fillId="3" borderId="0" xfId="1" quotePrefix="1" applyNumberFormat="1" applyFont="1" applyFill="1" applyBorder="1" applyAlignment="1" applyProtection="1">
      <alignment horizontal="right"/>
    </xf>
    <xf numFmtId="0" fontId="20" fillId="3" borderId="2" xfId="10" applyFont="1" applyFill="1" applyBorder="1" applyAlignment="1" applyProtection="1">
      <alignment horizontal="center" vertical="top"/>
      <protection locked="0"/>
    </xf>
    <xf numFmtId="0" fontId="20" fillId="3" borderId="0" xfId="10" applyFont="1" applyFill="1" applyBorder="1" applyAlignment="1" applyProtection="1">
      <alignment horizontal="center" vertical="top"/>
      <protection locked="0"/>
    </xf>
    <xf numFmtId="164" fontId="21" fillId="0" borderId="0" xfId="0" applyFont="1" applyAlignment="1">
      <alignment horizontal="left"/>
    </xf>
    <xf numFmtId="166" fontId="21" fillId="3" borderId="0" xfId="0" applyNumberFormat="1" applyFont="1" applyFill="1" applyAlignment="1" applyProtection="1">
      <alignment horizontal="left"/>
    </xf>
    <xf numFmtId="0" fontId="11" fillId="3" borderId="2" xfId="10" applyFont="1" applyFill="1" applyBorder="1" applyAlignment="1" applyProtection="1">
      <alignment horizontal="center" vertical="top"/>
      <protection locked="0"/>
    </xf>
    <xf numFmtId="49" fontId="11" fillId="3" borderId="4" xfId="0" applyNumberFormat="1" applyFont="1" applyFill="1" applyBorder="1" applyAlignment="1" applyProtection="1">
      <alignment horizontal="center"/>
    </xf>
    <xf numFmtId="164" fontId="12" fillId="3" borderId="0" xfId="12" applyFont="1" applyFill="1" applyBorder="1" applyAlignment="1">
      <alignment horizontal="left"/>
    </xf>
    <xf numFmtId="164" fontId="12" fillId="3" borderId="0" xfId="12" applyFont="1" applyFill="1" applyAlignment="1">
      <alignment horizontal="left"/>
    </xf>
    <xf numFmtId="164" fontId="12" fillId="3" borderId="0" xfId="14" applyFont="1" applyFill="1" applyAlignment="1">
      <alignment horizontal="left"/>
    </xf>
    <xf numFmtId="0" fontId="11" fillId="2" borderId="2" xfId="10" applyFont="1" applyFill="1" applyBorder="1" applyAlignment="1" applyProtection="1">
      <alignment horizontal="center" vertical="top"/>
      <protection locked="0"/>
    </xf>
    <xf numFmtId="164" fontId="12" fillId="3" borderId="0" xfId="0" applyFont="1" applyFill="1" applyAlignment="1">
      <alignment horizontal="left" vertical="center"/>
    </xf>
    <xf numFmtId="0" fontId="16" fillId="3" borderId="0" xfId="10" applyFont="1" applyFill="1" applyBorder="1" applyAlignment="1" applyProtection="1">
      <alignment horizontal="center"/>
      <protection locked="0"/>
    </xf>
    <xf numFmtId="0" fontId="16" fillId="3" borderId="2" xfId="10" applyFont="1" applyFill="1" applyBorder="1" applyAlignment="1" applyProtection="1">
      <alignment horizontal="center"/>
      <protection locked="0"/>
    </xf>
  </cellXfs>
  <cellStyles count="32">
    <cellStyle name="Comma" xfId="1" builtinId="3"/>
    <cellStyle name="Comma 2" xfId="24"/>
    <cellStyle name="Comma 2 2" xfId="30"/>
    <cellStyle name="Comma 3" xfId="26"/>
    <cellStyle name="Comma0" xfId="2"/>
    <cellStyle name="Currency" xfId="3" builtinId="4"/>
    <cellStyle name="Currency 2" xfId="23"/>
    <cellStyle name="Currency 2 2" xfId="29"/>
    <cellStyle name="Currency 3" xfId="27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25"/>
    <cellStyle name="Normal 3" xfId="31"/>
    <cellStyle name="Normal_2-3_Income12_99" xfId="9"/>
    <cellStyle name="Normal_3a1Space" xfId="10"/>
    <cellStyle name="Normal_GAAP PR and BOD Cash Flow 04-091" xfId="11"/>
    <cellStyle name="Normal_PR_Attch" xfId="12"/>
    <cellStyle name="Normal_PR_Attch_4Q 04 Earnings Release Attachments - Final" xfId="13"/>
    <cellStyle name="Normal_PR_Attch_GAAP PR and BOD Cash Flow 04-091" xfId="14"/>
    <cellStyle name="Normal_PR_Attch_Summary Income Statement_02_01" xfId="15"/>
    <cellStyle name="Normal_PR_Attch_Summary Income Statement_02_03" xfId="16"/>
    <cellStyle name="Normal_PR_Attch_Summary Income Statement_03_03" xfId="17"/>
    <cellStyle name="Normal_Press Release balalnce sht" xfId="18"/>
    <cellStyle name="Normal_Summary Income Statement_01_09 - Updated Oct 14th" xfId="19"/>
    <cellStyle name="Normal_Summary Income Statement_02_03" xfId="20"/>
    <cellStyle name="Percent" xfId="21" builtinId="5"/>
    <cellStyle name="Percent 2" xfId="28"/>
    <cellStyle name="Total" xfId="2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dcusers/Acctg%20Admin/2004%20Monthly%20Analysis%20Reports/September/Press%20Release/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mahoney/Desktop/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dcusers/ACCTG/Khalix/Monthly%20Template%20Submissions/May%202001/Corp%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dcusers/Acctg%20Admin/Reports/Monthly%20Statement%20Detail%20Reports/Detailed%20Statement%20of%20Cash%20Flows%20-%20FDC%20Performance%20Ba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2"/>
      <sheetName val="3Corp_ex_Round"/>
      <sheetName val="3_Cons_ex"/>
      <sheetName val="3a_Cons_perf"/>
      <sheetName val="3a3_Aero"/>
      <sheetName val="3a6_Global"/>
      <sheetName val="Formal_Press_Rel(NonGAAP)"/>
      <sheetName val="3a7Other"/>
      <sheetName val="Press_Restate"/>
      <sheetName val="3a1_SYS_Integ"/>
      <sheetName val="3a2_Space"/>
      <sheetName val="3a4_Tech_Servs"/>
      <sheetName val="3a5_Strategic"/>
      <sheetName val="SCH2"/>
      <sheetName val="SCH2_Round"/>
      <sheetName val="#REF"/>
      <sheetName val="7"/>
      <sheetName val="Check Total 1"/>
      <sheetName val="Check Total 2"/>
      <sheetName val="A"/>
      <sheetName val="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A"/>
      <sheetName val="7"/>
      <sheetName val="3Corp_ex_Round"/>
      <sheetName val="3_Cons_ex"/>
      <sheetName val="3a_Cons_perf"/>
      <sheetName val="3a3_Aero"/>
      <sheetName val="3a6_Global"/>
      <sheetName val="3a7Other"/>
      <sheetName val="SCH2_Round"/>
      <sheetName val="SCH2"/>
      <sheetName val="3a2_Space"/>
      <sheetName val="3a1_SYS_Integ"/>
      <sheetName val="3a4_Tech_Servs"/>
      <sheetName val="2A3 Aeronautics Company "/>
      <sheetName val="2 By Segment Unrounded"/>
      <sheetName val="2A By Segment Performance"/>
      <sheetName val="Check Total 1"/>
      <sheetName val="Check Total 2"/>
      <sheetName val="2A5 Corporate &amp; Other"/>
      <sheetName val="2A2 Space Systems"/>
      <sheetName val="1 Summary Unrounded"/>
      <sheetName val="1 Summary  Rounded"/>
      <sheetName val="2A1 Systems Integration"/>
      <sheetName val="2A4 Technology Services"/>
      <sheetName val="By_Company"/>
      <sheetName val="Sector_Summary"/>
      <sheetName val="8-EBIT"/>
      <sheetName val="9-Cash"/>
      <sheetName val="7-Sales"/>
      <sheetName val="Formal_Press_Rel(NonGAAP)"/>
      <sheetName val="Sheet1"/>
      <sheetName val="Sheet2"/>
      <sheetName val="Sheet3"/>
      <sheetName val="Validations"/>
      <sheetName val="5A_Sector_Summary"/>
      <sheetName val="Control Sheet"/>
      <sheetName val="#REF"/>
      <sheetName val="3a5_Strategic"/>
      <sheetName val="2000"/>
      <sheetName val="Corp Consolidated"/>
      <sheetName val=" Assets"/>
      <sheetName val="Input_Divs_int1"/>
      <sheetName val="Input_General"/>
      <sheetName val="main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alidations"/>
      <sheetName val="Trial Balance Entry"/>
      <sheetName val="Cash Flow Normalization"/>
      <sheetName val="Monthly Supplemental Data"/>
      <sheetName val="Intercompany Data"/>
      <sheetName val="Program IS Data"/>
      <sheetName val="Program BS Data"/>
      <sheetName val="Quarterly Acctg Rollforwards"/>
      <sheetName val="Quarterly Tax Rollforwards"/>
      <sheetName val="Income Statement"/>
      <sheetName val="Balance Sheet"/>
      <sheetName val="GAAP Cash Flow"/>
      <sheetName val="Performance Cash Flow"/>
      <sheetName val="Metrics"/>
      <sheetName val="Khalix_Loa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Module16"/>
      <sheetName val="Module17"/>
      <sheetName val="Module18"/>
      <sheetName val="Module19"/>
    </sheetNames>
    <sheetDataSet>
      <sheetData sheetId="0"/>
      <sheetData sheetId="1">
        <row r="1">
          <cell r="A1" t="str">
            <v>Validation Description</v>
          </cell>
          <cell r="B1" t="str">
            <v>Formula</v>
          </cell>
          <cell r="C1" t="str">
            <v>Result</v>
          </cell>
        </row>
        <row r="3">
          <cell r="A3" t="str">
            <v>Income Statement</v>
          </cell>
        </row>
        <row r="5">
          <cell r="A5" t="str">
            <v xml:space="preserve">I/C Profit = 7.5% of  I/C Sales </v>
          </cell>
          <cell r="B5" t="str">
            <v>G4600 = (G4400+ G4500)*.075</v>
          </cell>
          <cell r="C5" t="str">
            <v>OK</v>
          </cell>
        </row>
        <row r="7">
          <cell r="A7" t="str">
            <v>LM Authorized I/C Profit in COGS = -1*LM Authorized I/C Profit in Sales</v>
          </cell>
          <cell r="B7" t="str">
            <v>G5950 = G4600*-1</v>
          </cell>
          <cell r="C7" t="str">
            <v>OK</v>
          </cell>
        </row>
        <row r="9">
          <cell r="A9" t="str">
            <v xml:space="preserve">Balance Sheet </v>
          </cell>
        </row>
        <row r="11">
          <cell r="A11" t="str">
            <v>Total Assets = Total Liabilities + Stockholders Equity</v>
          </cell>
          <cell r="B11" t="str">
            <v>L1000 = L2002 + L3000</v>
          </cell>
          <cell r="C11" t="str">
            <v>OK</v>
          </cell>
        </row>
        <row r="12">
          <cell r="A12" t="str">
            <v>A/R Credit Balances in Assets = A/R Credit Balances in Liabilities</v>
          </cell>
          <cell r="B12" t="str">
            <v>G1150 = G2046</v>
          </cell>
          <cell r="C12" t="str">
            <v>OK</v>
          </cell>
        </row>
        <row r="13">
          <cell r="A13" t="str">
            <v>Inventories Credit Balances in Assets = Inventories Credit Balances in Liabilities</v>
          </cell>
          <cell r="B13" t="str">
            <v>G1270 = G2047</v>
          </cell>
          <cell r="C13" t="str">
            <v>OK</v>
          </cell>
        </row>
        <row r="15">
          <cell r="A15" t="str">
            <v>Balance Sheet Normalization</v>
          </cell>
        </row>
        <row r="17">
          <cell r="A17" t="str">
            <v>Total Assets = Total Liabilities + Stockholders Equity</v>
          </cell>
          <cell r="B17" t="str">
            <v>Y1000 = Y2002 + Y3000</v>
          </cell>
          <cell r="C17" t="str">
            <v>OK</v>
          </cell>
        </row>
        <row r="18">
          <cell r="A18" t="str">
            <v>A/R Credit Balances in Assets = A/R Credit Balances in Liabilities</v>
          </cell>
          <cell r="B18" t="str">
            <v>Z1150 = Z2046</v>
          </cell>
          <cell r="C18" t="str">
            <v>OK</v>
          </cell>
        </row>
        <row r="19">
          <cell r="A19" t="str">
            <v>Inventories Credit Balances in Assets = Inventories Credit Balances in Liabilities</v>
          </cell>
          <cell r="B19" t="str">
            <v>Z1270 = Z2047</v>
          </cell>
          <cell r="C19" t="str">
            <v>OK</v>
          </cell>
        </row>
        <row r="21">
          <cell r="A21" t="str">
            <v>Monthly Supplemental Income Statement</v>
          </cell>
        </row>
        <row r="23">
          <cell r="A23" t="str">
            <v xml:space="preserve"> Nonrecurring Land Sales details = Nonrecurring Land Sales on Income Statement</v>
          </cell>
          <cell r="B23" t="str">
            <v>Sum of Details = G8009</v>
          </cell>
          <cell r="C23" t="str">
            <v>OK</v>
          </cell>
        </row>
        <row r="24">
          <cell r="A24" t="str">
            <v xml:space="preserve"> Nonrecurring Sale of Business/Operating Unit details = Nonrecurring Sale of Business/Operating Unit on Income Statement</v>
          </cell>
          <cell r="B24" t="str">
            <v>Sum of Details = G8010</v>
          </cell>
          <cell r="C24" t="str">
            <v>OK</v>
          </cell>
        </row>
        <row r="25">
          <cell r="A25" t="str">
            <v xml:space="preserve"> Nonrecurring Sale of Program/Line of Business details = Nonrecurring Sale of Program/Line of Business on Income Statement</v>
          </cell>
          <cell r="B25" t="str">
            <v>Sum of Details = G8011</v>
          </cell>
          <cell r="C25" t="str">
            <v>OK</v>
          </cell>
        </row>
        <row r="26">
          <cell r="A26" t="str">
            <v xml:space="preserve"> Nonrecurring Other Portfolio Shaping Activities details = Nonrecurring Other Portfolio Shaping Activities on Income Statement</v>
          </cell>
          <cell r="B26" t="str">
            <v>Sum of Details = G8012</v>
          </cell>
          <cell r="C26" t="str">
            <v>OK</v>
          </cell>
        </row>
        <row r="27">
          <cell r="A27" t="str">
            <v xml:space="preserve">Ensure Net Backlog Rollforward ties </v>
          </cell>
          <cell r="B27" t="str">
            <v>D9924 = (D9945 - D9947)</v>
          </cell>
          <cell r="C27" t="str">
            <v>OK</v>
          </cell>
        </row>
        <row r="29">
          <cell r="A29" t="str">
            <v>Monthly Supplemental Balance Sheet</v>
          </cell>
        </row>
        <row r="31">
          <cell r="A31" t="str">
            <v>A/R Trade Billed Agings = A/R Trade Billed on Balance Sheet</v>
          </cell>
          <cell r="B31" t="str">
            <v>D1102 = G1102</v>
          </cell>
          <cell r="C31" t="str">
            <v>OK</v>
          </cell>
        </row>
        <row r="32">
          <cell r="A32" t="str">
            <v>A/R Trade Unbilled Agings = A/R Trade Unbilled on Balance Sheet</v>
          </cell>
          <cell r="B32" t="str">
            <v>D1110 = G1110</v>
          </cell>
          <cell r="C32" t="str">
            <v>OK</v>
          </cell>
        </row>
        <row r="33">
          <cell r="A33" t="str">
            <v>A/R Other Agings = A/R Other on Balance Sheet</v>
          </cell>
          <cell r="B33" t="str">
            <v>D1125 = G1125</v>
          </cell>
          <cell r="C33" t="str">
            <v>OK</v>
          </cell>
        </row>
        <row r="34">
          <cell r="A34" t="str">
            <v>Gross Inventories Detail = Gross Inventories on Balance Sheet</v>
          </cell>
          <cell r="B34" t="str">
            <v>L1210 = G1212</v>
          </cell>
          <cell r="C34" t="str">
            <v>OK</v>
          </cell>
        </row>
        <row r="35">
          <cell r="A35" t="str">
            <v>PP&amp;E Cost Rollforward = PP&amp;E Cost Detail on Balance Sheet</v>
          </cell>
          <cell r="B35" t="str">
            <v>D1640 = G1640</v>
          </cell>
          <cell r="C35" t="str">
            <v>OK</v>
          </cell>
        </row>
        <row r="36">
          <cell r="A36" t="str">
            <v>PP&amp;E Accumulated Depreciation Rollforward = PP&amp;E Accumulated Depreciation Detail on Balance Sheet</v>
          </cell>
          <cell r="B36" t="str">
            <v>D1650 = G1650</v>
          </cell>
          <cell r="C36" t="str">
            <v>OK</v>
          </cell>
        </row>
        <row r="37">
          <cell r="A37" t="str">
            <v>Capital Leases Cost Rollforward = Capital Leases Cost on Balance Sheet</v>
          </cell>
          <cell r="B37" t="str">
            <v>D1670 = G1670</v>
          </cell>
          <cell r="C37" t="str">
            <v>OK</v>
          </cell>
        </row>
        <row r="38">
          <cell r="A38" t="str">
            <v>Capital Leases Accumulated Amortization Rollforward = Capital Leases Accumulated Amortization on the Balance Sheet</v>
          </cell>
          <cell r="B38" t="str">
            <v>D1680 = G1680</v>
          </cell>
          <cell r="C38" t="str">
            <v>OK</v>
          </cell>
        </row>
        <row r="39">
          <cell r="A39" t="str">
            <v>A/P Trade Aging = A/P Trade on the Balance Sheet</v>
          </cell>
          <cell r="B39" t="str">
            <v>D2006 = G2018</v>
          </cell>
          <cell r="C39" t="str">
            <v>OK</v>
          </cell>
        </row>
        <row r="40">
          <cell r="A40" t="str">
            <v>S/T Loans rollforward = S/T Loans on the Balance Bheet</v>
          </cell>
          <cell r="B40" t="str">
            <v>D2124 = G2125</v>
          </cell>
          <cell r="C40" t="str">
            <v>OK</v>
          </cell>
        </row>
        <row r="41">
          <cell r="A41" t="str">
            <v>L/T debt rollforward = L/T debt on the Balance Sheet</v>
          </cell>
          <cell r="B41" t="str">
            <v>D2405 = (G2405 + G2145)</v>
          </cell>
          <cell r="C41" t="str">
            <v>OK</v>
          </cell>
        </row>
        <row r="42">
          <cell r="A42" t="str">
            <v>Capital lease liability rollforward = L/T capital leases on the Balance Sheet</v>
          </cell>
          <cell r="B42" t="str">
            <v>D2410 = (G2410 + G2150)</v>
          </cell>
          <cell r="C42" t="str">
            <v>OK</v>
          </cell>
        </row>
        <row r="43">
          <cell r="A43" t="str">
            <v>ESOP obligation rollforward = L/T ESOP obligation on the Balance Sheet</v>
          </cell>
          <cell r="B43" t="str">
            <v>D2415 = (G2415 + G2155)</v>
          </cell>
          <cell r="C43" t="str">
            <v>OK</v>
          </cell>
        </row>
        <row r="45">
          <cell r="A45" t="str">
            <v>Intercompany Data</v>
          </cell>
        </row>
        <row r="47">
          <cell r="A47" t="str">
            <v>Investment in Consolidated Subsidiaries = Investment in Consolidated Subsidiaries on Balance Sheet</v>
          </cell>
          <cell r="C47" t="str">
            <v>OK</v>
          </cell>
        </row>
        <row r="48">
          <cell r="A48" t="str">
            <v>Intercompany Loans = Intercompany Loans on Balance Sheet</v>
          </cell>
          <cell r="C48" t="str">
            <v>OK</v>
          </cell>
        </row>
        <row r="49">
          <cell r="A49" t="str">
            <v>Intercompany Transactions with Corporate = Intercompany Transactions with Corporate on Balance Sheet</v>
          </cell>
          <cell r="C49" t="str">
            <v>OK</v>
          </cell>
        </row>
        <row r="50">
          <cell r="A50" t="str">
            <v>Intercompany Net Equity Transfers = Intercompany Net Equity Transfers on Normalization Tab</v>
          </cell>
          <cell r="C50" t="str">
            <v>OK</v>
          </cell>
        </row>
        <row r="52">
          <cell r="A52" t="str">
            <v>Program Income Statement Data</v>
          </cell>
        </row>
        <row r="54">
          <cell r="A54" t="str">
            <v xml:space="preserve">Gross sales by program = Gross sales on the Income Statement </v>
          </cell>
          <cell r="B54" t="str">
            <v>X4100 = G4200 + G4400 + G4500 + G4600</v>
          </cell>
          <cell r="C54" t="str">
            <v>OK</v>
          </cell>
        </row>
        <row r="55">
          <cell r="A55" t="str">
            <v>I/C sales by program = I/C sales on the Income Statement</v>
          </cell>
          <cell r="B55" t="str">
            <v>X4400 =  G4400 + G4500 + G4600</v>
          </cell>
          <cell r="C55" t="str">
            <v>OK</v>
          </cell>
        </row>
        <row r="56">
          <cell r="A56" t="str">
            <v>External sales by program = External sales on the Income Statement</v>
          </cell>
          <cell r="B56" t="str">
            <v>X4200 = G4200</v>
          </cell>
          <cell r="C56" t="str">
            <v>OK</v>
          </cell>
        </row>
        <row r="57">
          <cell r="A57" t="str">
            <v>I/C sales (direct profit portion billed) by program = I/C sales (direct profit portion billed) on the Income Statement</v>
          </cell>
          <cell r="B57" t="str">
            <v>X4500 = G4500</v>
          </cell>
          <cell r="C57" t="str">
            <v>OK</v>
          </cell>
        </row>
        <row r="58">
          <cell r="A58" t="str">
            <v>Program profit by program = program profit on the Income Statement</v>
          </cell>
          <cell r="B58" t="str">
            <v>X7110 =            (G4200 + G4500) - (G5075 - G4400)</v>
          </cell>
          <cell r="C58" t="str">
            <v>OK</v>
          </cell>
        </row>
        <row r="59">
          <cell r="A59" t="str">
            <v>Gross negotiated backlog by program = Gross negotiated backlog on the Monthly Supplemental Income Statement</v>
          </cell>
          <cell r="B59" t="str">
            <v>X9925 = D9945</v>
          </cell>
          <cell r="C59" t="str">
            <v>OK</v>
          </cell>
        </row>
        <row r="60">
          <cell r="A60" t="str">
            <v xml:space="preserve">I/C negotiated backlog by program = I/C negotiated backlog on the Monthly Supplemental Income Statement </v>
          </cell>
          <cell r="B60" t="str">
            <v>X9926 = D9947</v>
          </cell>
          <cell r="C60" t="str">
            <v>OK</v>
          </cell>
        </row>
        <row r="61">
          <cell r="A61" t="str">
            <v xml:space="preserve">Net negotiated backlog by program = Net negotiated backlog on the Monthly Supplemental Income Statement </v>
          </cell>
          <cell r="B61" t="str">
            <v>X9924 = D9924</v>
          </cell>
          <cell r="C61" t="str">
            <v>OK</v>
          </cell>
        </row>
        <row r="62">
          <cell r="A62" t="str">
            <v xml:space="preserve">Gross negotiated orders by program = Gross negotiated orders on the Monthly Supplemental Income Statement </v>
          </cell>
          <cell r="B62" t="str">
            <v>X9928 = D9928</v>
          </cell>
          <cell r="C62" t="str">
            <v>OK</v>
          </cell>
        </row>
        <row r="63">
          <cell r="A63" t="str">
            <v xml:space="preserve">I/C negotiated orders by program = I/C negotiated orders on the Monthly Supplemental Income Statement </v>
          </cell>
          <cell r="B63" t="str">
            <v>X9929 = D9929</v>
          </cell>
          <cell r="C63" t="str">
            <v>OK</v>
          </cell>
        </row>
        <row r="64">
          <cell r="A64" t="str">
            <v xml:space="preserve">Net negotiated orders by program = Net negotiated orders on the Monthly Supplemental Income Statement </v>
          </cell>
          <cell r="B64" t="str">
            <v>X9924 = D9924</v>
          </cell>
          <cell r="C64" t="str">
            <v>OK</v>
          </cell>
        </row>
        <row r="65">
          <cell r="A65" t="str">
            <v xml:space="preserve">Ensure Net Backlog Rollforward ties </v>
          </cell>
          <cell r="B65" t="str">
            <v>Y9941 Open + Y9941 + X9927 - X4200 = X9924</v>
          </cell>
          <cell r="C65" t="str">
            <v>OK</v>
          </cell>
        </row>
        <row r="67">
          <cell r="A67" t="str">
            <v>Program Balance Sheet Data</v>
          </cell>
        </row>
        <row r="69">
          <cell r="A69" t="str">
            <v>A/R billed by program = A/R trade billed on the Balance Sheet</v>
          </cell>
          <cell r="B69" t="str">
            <v>X1102 = G1102</v>
          </cell>
          <cell r="C69" t="str">
            <v>OK</v>
          </cell>
        </row>
        <row r="70">
          <cell r="A70" t="str">
            <v xml:space="preserve">A/R unbilled by program = A/R trade unbilled on the Balance Sheet </v>
          </cell>
          <cell r="B70" t="str">
            <v>X1110 = G1110</v>
          </cell>
          <cell r="C70" t="str">
            <v>OK</v>
          </cell>
        </row>
        <row r="71">
          <cell r="A71" t="str">
            <v>A/R other by program = A/R other on the Balance Sheet</v>
          </cell>
          <cell r="B71" t="str">
            <v>X1120 = G1121 + G1125</v>
          </cell>
          <cell r="C71" t="str">
            <v>OK</v>
          </cell>
        </row>
        <row r="72">
          <cell r="A72" t="str">
            <v>A/R I/C by program = A/R I/C on the Balance Sheet</v>
          </cell>
          <cell r="B72" t="str">
            <v>X1130 = G1130</v>
          </cell>
          <cell r="C72" t="str">
            <v>OK</v>
          </cell>
        </row>
        <row r="73">
          <cell r="A73" t="str">
            <v xml:space="preserve">Gross inventories by program = Gross inventories on the Balance Sheet </v>
          </cell>
          <cell r="B73" t="str">
            <v>X1210 = G1212</v>
          </cell>
          <cell r="C73" t="str">
            <v>OK</v>
          </cell>
        </row>
        <row r="74">
          <cell r="A74" t="str">
            <v>Progress payments applied to inventories by program = Progress payments applied to inventories on the Balance Sheet</v>
          </cell>
          <cell r="B74" t="str">
            <v>X1250 = G1250</v>
          </cell>
          <cell r="C74" t="str">
            <v>OK</v>
          </cell>
        </row>
        <row r="75">
          <cell r="A75" t="str">
            <v>Customer advances applied to inventories by program = Customer advances applied to inventories on the Balance Sheet</v>
          </cell>
          <cell r="B75" t="str">
            <v>X1255 = G1255</v>
          </cell>
          <cell r="C75" t="str">
            <v>OK</v>
          </cell>
        </row>
        <row r="76">
          <cell r="A76" t="str">
            <v xml:space="preserve">A/R credit balances by program = A/R credit balances on the Balance Sheet </v>
          </cell>
          <cell r="B76" t="str">
            <v>X2046 = G2046</v>
          </cell>
          <cell r="C76" t="str">
            <v>OK</v>
          </cell>
        </row>
        <row r="77">
          <cell r="A77" t="str">
            <v xml:space="preserve">Inventory credit balances by program = Inventory credit balances on the Balance Sheet </v>
          </cell>
          <cell r="B77" t="str">
            <v>X2047 = G2047</v>
          </cell>
          <cell r="C77" t="str">
            <v>OK</v>
          </cell>
        </row>
        <row r="78">
          <cell r="A78" t="str">
            <v>Customer advances by program = Customer advances on the Balance Sheet</v>
          </cell>
          <cell r="B78" t="str">
            <v>X2045 = (G2044 + G2045)</v>
          </cell>
          <cell r="C78" t="str">
            <v>OK</v>
          </cell>
        </row>
        <row r="80">
          <cell r="A80" t="str">
            <v>Quarterly Accounting Rollforwards</v>
          </cell>
        </row>
        <row r="82">
          <cell r="A82" t="str">
            <v>COGS Detail = COGS on Income Statement</v>
          </cell>
          <cell r="B82" t="str">
            <v>D5075 = G5075</v>
          </cell>
          <cell r="C82" t="str">
            <v>Does not Tie to Income Statement</v>
          </cell>
        </row>
        <row r="83">
          <cell r="A83" t="str">
            <v>Corporate COGS Detail = COGS on Income Statement</v>
          </cell>
          <cell r="B83" t="str">
            <v>D5650 = G5075</v>
          </cell>
          <cell r="C83" t="str">
            <v>Does not Tie to Income Statement</v>
          </cell>
        </row>
        <row r="84">
          <cell r="A84" t="str">
            <v>US Cash Balance Details = US Cash Balance on Balance Sheet</v>
          </cell>
          <cell r="B84" t="str">
            <v>D1032 = G1032</v>
          </cell>
          <cell r="C84" t="str">
            <v>Does Not Tie to Balance Sheet</v>
          </cell>
        </row>
        <row r="85">
          <cell r="A85" t="str">
            <v>Foreign Cash Balance Details = Foreign Cash Balance on Balance Sheet</v>
          </cell>
          <cell r="B85" t="str">
            <v>D1034 = G1034</v>
          </cell>
          <cell r="C85" t="str">
            <v>OK</v>
          </cell>
        </row>
        <row r="86">
          <cell r="A86" t="str">
            <v xml:space="preserve">Intangible assets related to contracts &amp; programs acquired cost rollforward = intangible assets related to contracts &amp; programs acquired cost on the Balance Sheet </v>
          </cell>
          <cell r="B86" t="str">
            <v>D1810 = G1810</v>
          </cell>
          <cell r="C86" t="str">
            <v>OK</v>
          </cell>
        </row>
        <row r="87">
          <cell r="A87" t="str">
            <v>Intangible assets related to contracts &amp; programs acquired accumulated depreciation rollforward = intangible assets related to contracts &amp; programs acquired accumulated depreciation on the Balance Sheet</v>
          </cell>
          <cell r="B87" t="str">
            <v>D1820 = G1820</v>
          </cell>
          <cell r="C87" t="str">
            <v>OK</v>
          </cell>
        </row>
        <row r="88">
          <cell r="A88" t="str">
            <v>Intangible Assets related to contracts &amp; programs acquired amortization current year standard = Amortization of intangible assets related to contracts &amp; programs on the Income Statement</v>
          </cell>
          <cell r="B88" t="str">
            <v>D1824 = G9103</v>
          </cell>
          <cell r="C88" t="str">
            <v>OK</v>
          </cell>
        </row>
        <row r="89">
          <cell r="A89" t="str">
            <v>Goodwill cost rollforward = Goodwill cost on the Balance Sheet</v>
          </cell>
          <cell r="B89" t="str">
            <v>D1840 = G1840</v>
          </cell>
          <cell r="C89" t="str">
            <v>OK</v>
          </cell>
        </row>
        <row r="90">
          <cell r="A90" t="str">
            <v>Goodwill accumulated amortization rollforward = Goodwill accumulated amortization on the Balance Sheet</v>
          </cell>
          <cell r="B90" t="str">
            <v>D1850 = G1850</v>
          </cell>
          <cell r="C90" t="str">
            <v>OK</v>
          </cell>
        </row>
        <row r="91">
          <cell r="A91" t="str">
            <v>Goodwill amortization current year standard = amortization of goodwill on the income statement</v>
          </cell>
          <cell r="B91" t="str">
            <v>D1854 = G9101</v>
          </cell>
          <cell r="C91" t="str">
            <v>OK</v>
          </cell>
        </row>
        <row r="92">
          <cell r="A92" t="str">
            <v>Restructure costs (merger related) cost roll-forward = restructure costs (merger related) cost on the Balance Sheet</v>
          </cell>
          <cell r="B92" t="str">
            <v>D1941 = G1941</v>
          </cell>
          <cell r="C92" t="str">
            <v>OK</v>
          </cell>
        </row>
        <row r="93">
          <cell r="A93" t="str">
            <v xml:space="preserve">Restructure costs (merger related) accumulated amortization roll-forward = restructure costs (merger related) accumulated amortization on the Balance Sheet </v>
          </cell>
          <cell r="B93" t="str">
            <v>D1951 = G1951</v>
          </cell>
          <cell r="C93" t="str">
            <v>OK</v>
          </cell>
        </row>
        <row r="95">
          <cell r="A95" t="str">
            <v>Quarterly Tax Rollforwards</v>
          </cell>
        </row>
        <row r="97">
          <cell r="A97" t="str">
            <v>Current Deferred Tax Assets (Federal Income) Rollforward = Current Deferred Tax Assets (Federal Income) on Balance Sheet</v>
          </cell>
          <cell r="B97" t="str">
            <v>D1410 = G1410</v>
          </cell>
          <cell r="C97" t="str">
            <v>Does not Tie to Balance Sheet</v>
          </cell>
        </row>
        <row r="98">
          <cell r="A98" t="str">
            <v>Current Deferred Tax Assets (Foreign Income) Rollforward = Current Deferred Tax Assets (Foreign Income) on Balance Sheet</v>
          </cell>
          <cell r="B98" t="str">
            <v>D1420 = G1420</v>
          </cell>
          <cell r="C98" t="str">
            <v>OK</v>
          </cell>
        </row>
        <row r="99">
          <cell r="A99" t="str">
            <v>Current Deferred Tax Assets (State Income) Rollforward = Current Deferred Tax Assets (State Income) on Balance Sheet</v>
          </cell>
          <cell r="B99" t="str">
            <v>D1430 = G1430</v>
          </cell>
          <cell r="C99" t="str">
            <v>Does not Tie to Balance Sheet</v>
          </cell>
        </row>
        <row r="100">
          <cell r="A100" t="str">
            <v>Noncurrent deferred tax asset (federal income) rollforward = Noncurrent deferred tax asset (federal income) on the Balance Sheet</v>
          </cell>
          <cell r="B100" t="str">
            <v>D1910 = G1910</v>
          </cell>
          <cell r="C100" t="str">
            <v>OK</v>
          </cell>
        </row>
        <row r="101">
          <cell r="A101" t="str">
            <v>Noncurrent deferred tax asset (foreign income) rollforward = Noncurrent deferred tax asset (foreign income) on the Balance Sheet</v>
          </cell>
          <cell r="B101" t="str">
            <v>D1920 = G1920</v>
          </cell>
          <cell r="C101" t="str">
            <v>OK</v>
          </cell>
        </row>
        <row r="102">
          <cell r="A102" t="str">
            <v>Noncurrent deferred tax asset (state income) rollforward = Noncurrent deferred tax asset (state income) on the Balance Sheet</v>
          </cell>
          <cell r="B102" t="str">
            <v>D1930 = G1930</v>
          </cell>
          <cell r="C102" t="str">
            <v>OK</v>
          </cell>
        </row>
        <row r="103">
          <cell r="A103" t="str">
            <v>Accrued income taxes (federal) rollforward = Accrued income taxes (federal) on the Balance Sheet</v>
          </cell>
          <cell r="B103" t="str">
            <v>D2101 = G2101</v>
          </cell>
          <cell r="C103" t="str">
            <v>Does not Tie to Balance Sheet</v>
          </cell>
        </row>
        <row r="104">
          <cell r="A104" t="str">
            <v>Accrued income taxes (foreign) rollforward = Accrued income taxes (foreign) on the Balance Sheet</v>
          </cell>
          <cell r="B104" t="str">
            <v>D2110 = G2110</v>
          </cell>
          <cell r="C104" t="str">
            <v>OK</v>
          </cell>
        </row>
        <row r="105">
          <cell r="A105" t="str">
            <v>Accrued income taxes (state) rollforward = Accrued income taxes (state) on the Balance Sheet</v>
          </cell>
          <cell r="B105" t="str">
            <v>D2201 = G2201</v>
          </cell>
          <cell r="C105" t="str">
            <v>Does not Tie to Balance Sheet</v>
          </cell>
        </row>
        <row r="106">
          <cell r="A106" t="str">
            <v>Current deferred tax (federal income) rollforward = Current deferred tax (federal income) on the Balance Sheet</v>
          </cell>
          <cell r="B106" t="str">
            <v>D2251 = G2251</v>
          </cell>
          <cell r="C106" t="str">
            <v>OK</v>
          </cell>
        </row>
        <row r="107">
          <cell r="A107" t="str">
            <v>Current deferred tax (foreign income) rollforward = Current deferred tax (foreign income) on the Balance Sheet</v>
          </cell>
          <cell r="B107" t="str">
            <v>D2261 = G2261</v>
          </cell>
          <cell r="C107" t="str">
            <v>OK</v>
          </cell>
        </row>
        <row r="108">
          <cell r="A108" t="str">
            <v>Current deferred tax (state income) rollforward = Current deferred tax (state income) on the Balance Sheet</v>
          </cell>
          <cell r="B108" t="str">
            <v>D2271 = G2271</v>
          </cell>
          <cell r="C108" t="str">
            <v>OK</v>
          </cell>
        </row>
        <row r="109">
          <cell r="A109" t="str">
            <v>Noncurrent deferred tax (federal income) rollforward = Noncurrent deferred tax (federal income) on the Balance Sheet</v>
          </cell>
          <cell r="B109" t="str">
            <v>D2450 = G2450</v>
          </cell>
          <cell r="C109" t="str">
            <v>Does not Tie to Balance Sheet</v>
          </cell>
        </row>
        <row r="110">
          <cell r="A110" t="str">
            <v>Noncurrent deferred tax (foreign income) rollforward = Noncurrent deferred tax (foreign income) on the Balance Sheet</v>
          </cell>
          <cell r="B110" t="str">
            <v>D2460 = G2460</v>
          </cell>
          <cell r="C110" t="str">
            <v>OK</v>
          </cell>
        </row>
        <row r="111">
          <cell r="A111" t="str">
            <v>Noncurrent deferred tax (state income) rollforward = Noncurrent deferred tax (state income) on the Balance Sheet</v>
          </cell>
          <cell r="B111" t="str">
            <v>D2470 = G2470</v>
          </cell>
          <cell r="C111" t="str">
            <v>Does not Tie to Balance Sheet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Total"/>
      <sheetName val="Check Total 2"/>
      <sheetName val=" Rounds"/>
      <sheetName val="5_Cash Flow - Consolidated "/>
      <sheetName val="5A_Sector_Summary"/>
      <sheetName val="By_Company"/>
      <sheetName val="Analysis of Other"/>
      <sheetName val="Debt Issuances"/>
      <sheetName val="Stock Issuances"/>
      <sheetName val="Summary"/>
      <sheetName val="Aeronautics"/>
      <sheetName val="Electronic Systems"/>
      <sheetName val="Space Systems"/>
      <sheetName val="Integrated Systems &amp; Solutions"/>
      <sheetName val="Info &amp; Tech Services"/>
      <sheetName val="Global Telecom"/>
      <sheetName val="Strategic Initiatives"/>
      <sheetName val="Other Companies"/>
      <sheetName val="Prior Year"/>
      <sheetName val="Prior Period"/>
      <sheetName val="Acct. Summary"/>
      <sheetName val="B10_Cash Flow - By Sector "/>
      <sheetName val="B12_Qtr Cash Flow - Cons"/>
      <sheetName val="B11_Qtr Cash Flow - By Sector"/>
      <sheetName val="Technology Services"/>
      <sheetName val="B11_Cash Flow - By Sector "/>
      <sheetName val="Inputs"/>
      <sheetName val="Systems Integration"/>
      <sheetName val="Aeronautical Systems"/>
      <sheetName val="B13_Qtr Cash Flow - By Sector"/>
      <sheetName val="5_Perform"/>
      <sheetName val="B12_Cash Flow - By Secto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>
    <pageSetUpPr fitToPage="1"/>
  </sheetPr>
  <dimension ref="A1:Q46"/>
  <sheetViews>
    <sheetView tabSelected="1" zoomScale="70" zoomScaleNormal="70" zoomScaleSheetLayoutView="70" zoomScalePageLayoutView="55" workbookViewId="0">
      <selection activeCell="A44" sqref="A44:F44"/>
    </sheetView>
  </sheetViews>
  <sheetFormatPr defaultColWidth="7.109375" defaultRowHeight="18.75" x14ac:dyDescent="0.25"/>
  <cols>
    <col min="1" max="1" width="80.6640625" style="216" customWidth="1"/>
    <col min="2" max="2" width="8.109375" style="276" customWidth="1"/>
    <col min="3" max="3" width="17.77734375" style="216" customWidth="1"/>
    <col min="4" max="4" width="7.88671875" style="216" customWidth="1"/>
    <col min="5" max="5" width="17.77734375" style="216" customWidth="1"/>
    <col min="6" max="6" width="7.88671875" style="216" customWidth="1"/>
    <col min="7" max="7" width="17.77734375" style="218" customWidth="1"/>
    <col min="8" max="8" width="7.88671875" style="218" customWidth="1"/>
    <col min="9" max="9" width="17.77734375" style="218" customWidth="1"/>
    <col min="10" max="10" width="7.109375" style="218"/>
    <col min="11" max="11" width="10.6640625" style="216" bestFit="1" customWidth="1"/>
    <col min="12" max="16384" width="7.109375" style="216"/>
  </cols>
  <sheetData>
    <row r="1" spans="1:10" ht="19.5" x14ac:dyDescent="0.3">
      <c r="A1" s="213" t="s">
        <v>96</v>
      </c>
      <c r="B1" s="214"/>
      <c r="C1" s="215"/>
      <c r="D1" s="215"/>
      <c r="E1" s="215"/>
      <c r="G1" s="217"/>
      <c r="H1" s="217"/>
      <c r="I1" s="217"/>
    </row>
    <row r="2" spans="1:10" ht="22.5" x14ac:dyDescent="0.3">
      <c r="A2" s="213" t="s">
        <v>132</v>
      </c>
      <c r="B2" s="214"/>
      <c r="C2" s="219"/>
      <c r="D2" s="219"/>
      <c r="E2" s="219"/>
      <c r="G2" s="220"/>
      <c r="H2" s="220"/>
      <c r="I2" s="220"/>
    </row>
    <row r="3" spans="1:10" ht="19.5" x14ac:dyDescent="0.3">
      <c r="A3" s="213" t="s">
        <v>82</v>
      </c>
      <c r="B3" s="214"/>
      <c r="C3" s="215"/>
      <c r="D3" s="215"/>
      <c r="E3" s="215"/>
      <c r="G3" s="217"/>
      <c r="H3" s="217"/>
      <c r="I3" s="217"/>
    </row>
    <row r="4" spans="1:10" ht="19.5" x14ac:dyDescent="0.3">
      <c r="A4" s="213"/>
      <c r="B4" s="214"/>
      <c r="C4" s="215"/>
      <c r="D4" s="215"/>
      <c r="E4" s="215"/>
      <c r="G4" s="217"/>
      <c r="H4" s="217"/>
      <c r="I4" s="217"/>
    </row>
    <row r="5" spans="1:10" ht="19.5" x14ac:dyDescent="0.3">
      <c r="A5" s="213"/>
      <c r="B5" s="214"/>
      <c r="C5" s="215"/>
      <c r="D5" s="215"/>
      <c r="E5" s="215"/>
      <c r="G5" s="217"/>
      <c r="H5" s="217"/>
      <c r="I5" s="217"/>
    </row>
    <row r="6" spans="1:10" ht="23.25" customHeight="1" thickBot="1" x14ac:dyDescent="0.35">
      <c r="A6" s="221"/>
      <c r="B6" s="214"/>
      <c r="C6" s="312" t="s">
        <v>119</v>
      </c>
      <c r="D6" s="312"/>
      <c r="E6" s="312"/>
      <c r="G6" s="313"/>
      <c r="H6" s="313"/>
      <c r="I6" s="313"/>
    </row>
    <row r="7" spans="1:10" ht="8.25" customHeight="1" x14ac:dyDescent="0.3">
      <c r="A7" s="221"/>
      <c r="B7" s="214"/>
      <c r="C7" s="222"/>
      <c r="D7" s="222"/>
      <c r="E7" s="222"/>
      <c r="G7" s="222"/>
      <c r="H7" s="222"/>
      <c r="I7" s="222"/>
    </row>
    <row r="8" spans="1:10" s="226" customFormat="1" ht="39" x14ac:dyDescent="0.3">
      <c r="A8" s="221"/>
      <c r="B8" s="223"/>
      <c r="C8" s="224" t="s">
        <v>138</v>
      </c>
      <c r="D8" s="225"/>
      <c r="E8" s="224" t="s">
        <v>120</v>
      </c>
      <c r="G8" s="227"/>
      <c r="H8" s="228"/>
      <c r="I8" s="227"/>
      <c r="J8" s="229"/>
    </row>
    <row r="9" spans="1:10" ht="19.5" x14ac:dyDescent="0.3">
      <c r="A9" s="221"/>
      <c r="B9" s="214"/>
      <c r="C9" s="215"/>
      <c r="D9" s="215"/>
      <c r="E9" s="215"/>
      <c r="G9" s="217"/>
      <c r="H9" s="217"/>
      <c r="I9" s="217"/>
    </row>
    <row r="10" spans="1:10" ht="19.5" x14ac:dyDescent="0.3">
      <c r="A10" s="213" t="s">
        <v>20</v>
      </c>
      <c r="B10" s="230"/>
      <c r="C10" s="300">
        <v>10650</v>
      </c>
      <c r="D10" s="231"/>
      <c r="E10" s="232">
        <v>11070</v>
      </c>
      <c r="G10" s="233"/>
      <c r="H10" s="234"/>
      <c r="I10" s="235"/>
    </row>
    <row r="11" spans="1:10" ht="7.5" customHeight="1" x14ac:dyDescent="0.3">
      <c r="A11" s="236"/>
      <c r="B11" s="230"/>
      <c r="C11" s="301"/>
      <c r="D11" s="231"/>
      <c r="E11" s="237"/>
      <c r="G11" s="238"/>
      <c r="H11" s="234"/>
      <c r="I11" s="239"/>
    </row>
    <row r="12" spans="1:10" ht="19.5" x14ac:dyDescent="0.3">
      <c r="A12" s="213" t="s">
        <v>130</v>
      </c>
      <c r="B12" s="230"/>
      <c r="C12" s="302">
        <v>-9279</v>
      </c>
      <c r="D12" s="231"/>
      <c r="E12" s="240">
        <v>-10029</v>
      </c>
      <c r="G12" s="241"/>
      <c r="H12" s="234"/>
      <c r="I12" s="242"/>
    </row>
    <row r="13" spans="1:10" ht="7.5" customHeight="1" x14ac:dyDescent="0.3">
      <c r="A13" s="215"/>
      <c r="B13" s="230"/>
      <c r="C13" s="301"/>
      <c r="D13" s="237"/>
      <c r="E13" s="237"/>
      <c r="G13" s="238"/>
      <c r="H13" s="239"/>
      <c r="I13" s="239"/>
    </row>
    <row r="14" spans="1:10" ht="19.5" x14ac:dyDescent="0.3">
      <c r="A14" s="215" t="s">
        <v>39</v>
      </c>
      <c r="B14" s="230"/>
      <c r="C14" s="303">
        <v>1371</v>
      </c>
      <c r="D14" s="243"/>
      <c r="E14" s="244">
        <v>1041</v>
      </c>
      <c r="G14" s="241"/>
      <c r="H14" s="245"/>
      <c r="I14" s="242"/>
    </row>
    <row r="15" spans="1:10" ht="7.5" customHeight="1" x14ac:dyDescent="0.3">
      <c r="A15" s="215"/>
      <c r="B15" s="230"/>
      <c r="C15" s="304"/>
      <c r="D15" s="243"/>
      <c r="E15" s="243"/>
      <c r="G15" s="246"/>
      <c r="H15" s="245"/>
      <c r="I15" s="245"/>
    </row>
    <row r="16" spans="1:10" ht="19.5" x14ac:dyDescent="0.3">
      <c r="A16" s="215" t="s">
        <v>38</v>
      </c>
      <c r="B16" s="230"/>
      <c r="C16" s="302">
        <v>61</v>
      </c>
      <c r="D16" s="243"/>
      <c r="E16" s="240">
        <v>78</v>
      </c>
      <c r="G16" s="241"/>
      <c r="H16" s="245"/>
      <c r="I16" s="242"/>
    </row>
    <row r="17" spans="1:11" ht="7.5" customHeight="1" x14ac:dyDescent="0.3">
      <c r="A17" s="215"/>
      <c r="B17" s="230"/>
      <c r="C17" s="304"/>
      <c r="D17" s="243"/>
      <c r="E17" s="243"/>
      <c r="G17" s="246"/>
      <c r="H17" s="245"/>
      <c r="I17" s="245"/>
    </row>
    <row r="18" spans="1:11" ht="19.5" x14ac:dyDescent="0.3">
      <c r="A18" s="213" t="s">
        <v>23</v>
      </c>
      <c r="B18" s="230"/>
      <c r="C18" s="303">
        <v>1432</v>
      </c>
      <c r="D18" s="243"/>
      <c r="E18" s="244">
        <v>1119</v>
      </c>
      <c r="G18" s="241"/>
      <c r="H18" s="245"/>
      <c r="I18" s="242"/>
    </row>
    <row r="19" spans="1:11" ht="7.5" customHeight="1" x14ac:dyDescent="0.3">
      <c r="A19" s="215"/>
      <c r="B19" s="230"/>
      <c r="C19" s="303"/>
      <c r="D19" s="243"/>
      <c r="E19" s="244"/>
      <c r="G19" s="241"/>
      <c r="H19" s="245"/>
      <c r="I19" s="242"/>
    </row>
    <row r="20" spans="1:11" ht="19.5" x14ac:dyDescent="0.3">
      <c r="A20" s="236" t="s">
        <v>31</v>
      </c>
      <c r="B20" s="230"/>
      <c r="C20" s="303">
        <v>-86</v>
      </c>
      <c r="D20" s="243"/>
      <c r="E20" s="244">
        <v>-92</v>
      </c>
      <c r="G20" s="241"/>
      <c r="H20" s="245"/>
      <c r="I20" s="242"/>
    </row>
    <row r="21" spans="1:11" ht="7.5" customHeight="1" x14ac:dyDescent="0.3">
      <c r="A21" s="215"/>
      <c r="B21" s="230"/>
      <c r="C21" s="303"/>
      <c r="D21" s="243"/>
      <c r="E21" s="244"/>
      <c r="G21" s="241"/>
      <c r="H21" s="245"/>
      <c r="I21" s="242"/>
    </row>
    <row r="22" spans="1:11" ht="19.5" x14ac:dyDescent="0.3">
      <c r="A22" s="247" t="s">
        <v>141</v>
      </c>
      <c r="B22" s="230"/>
      <c r="C22" s="302">
        <v>2</v>
      </c>
      <c r="D22" s="243"/>
      <c r="E22" s="240">
        <v>-2</v>
      </c>
      <c r="G22" s="241"/>
      <c r="H22" s="245"/>
      <c r="I22" s="242"/>
    </row>
    <row r="23" spans="1:11" ht="7.5" customHeight="1" x14ac:dyDescent="0.3">
      <c r="A23" s="215"/>
      <c r="B23" s="230"/>
      <c r="C23" s="303"/>
      <c r="D23" s="243"/>
      <c r="E23" s="244"/>
      <c r="G23" s="241"/>
      <c r="H23" s="245"/>
      <c r="I23" s="242"/>
    </row>
    <row r="24" spans="1:11" ht="19.5" x14ac:dyDescent="0.3">
      <c r="A24" s="236" t="s">
        <v>127</v>
      </c>
      <c r="B24" s="230"/>
      <c r="C24" s="303">
        <v>1348</v>
      </c>
      <c r="D24" s="243"/>
      <c r="E24" s="244">
        <v>1025</v>
      </c>
      <c r="G24" s="241"/>
      <c r="H24" s="245"/>
      <c r="I24" s="242"/>
    </row>
    <row r="25" spans="1:11" ht="7.5" customHeight="1" x14ac:dyDescent="0.3">
      <c r="A25" s="215"/>
      <c r="B25" s="230"/>
      <c r="C25" s="303"/>
      <c r="D25" s="243"/>
      <c r="E25" s="244"/>
      <c r="G25" s="241"/>
      <c r="H25" s="245"/>
      <c r="I25" s="242"/>
    </row>
    <row r="26" spans="1:11" ht="19.5" x14ac:dyDescent="0.3">
      <c r="A26" s="236" t="s">
        <v>32</v>
      </c>
      <c r="B26" s="230"/>
      <c r="C26" s="302">
        <v>-415</v>
      </c>
      <c r="D26" s="243"/>
      <c r="E26" s="240">
        <v>-264</v>
      </c>
      <c r="G26" s="241"/>
      <c r="H26" s="245"/>
      <c r="I26" s="242"/>
    </row>
    <row r="27" spans="1:11" ht="7.5" customHeight="1" x14ac:dyDescent="0.3">
      <c r="A27" s="236"/>
      <c r="B27" s="230"/>
      <c r="C27" s="241"/>
      <c r="D27" s="231"/>
      <c r="E27" s="242"/>
      <c r="G27" s="241"/>
      <c r="H27" s="234"/>
      <c r="I27" s="242"/>
    </row>
    <row r="28" spans="1:11" ht="20.25" thickBot="1" x14ac:dyDescent="0.35">
      <c r="A28" s="221" t="s">
        <v>33</v>
      </c>
      <c r="B28" s="230"/>
      <c r="C28" s="305">
        <v>933</v>
      </c>
      <c r="D28" s="237"/>
      <c r="E28" s="248">
        <v>761</v>
      </c>
      <c r="G28" s="233"/>
      <c r="H28" s="239"/>
      <c r="I28" s="235"/>
    </row>
    <row r="29" spans="1:11" ht="7.5" customHeight="1" thickTop="1" x14ac:dyDescent="0.3">
      <c r="A29" s="215"/>
      <c r="B29" s="230"/>
      <c r="C29" s="301"/>
      <c r="D29" s="237"/>
      <c r="E29" s="237"/>
      <c r="G29" s="238"/>
      <c r="H29" s="239"/>
      <c r="I29" s="239"/>
    </row>
    <row r="30" spans="1:11" ht="20.25" thickBot="1" x14ac:dyDescent="0.35">
      <c r="A30" s="236" t="s">
        <v>34</v>
      </c>
      <c r="B30" s="230"/>
      <c r="C30" s="306">
        <v>30.8</v>
      </c>
      <c r="D30" s="310" t="s">
        <v>25</v>
      </c>
      <c r="E30" s="249">
        <v>25.8</v>
      </c>
      <c r="F30" s="216" t="s">
        <v>25</v>
      </c>
      <c r="G30" s="250"/>
      <c r="H30" s="251"/>
      <c r="I30" s="252"/>
      <c r="K30" s="253"/>
    </row>
    <row r="31" spans="1:11" ht="20.25" thickTop="1" x14ac:dyDescent="0.3">
      <c r="A31" s="215"/>
      <c r="B31" s="230"/>
      <c r="C31" s="254"/>
      <c r="D31" s="255"/>
      <c r="E31" s="255"/>
      <c r="G31" s="256"/>
      <c r="H31" s="257"/>
      <c r="I31" s="257"/>
    </row>
    <row r="32" spans="1:11" ht="19.5" x14ac:dyDescent="0.3">
      <c r="A32" s="258" t="s">
        <v>121</v>
      </c>
      <c r="B32" s="230"/>
      <c r="C32" s="254"/>
      <c r="D32" s="255"/>
      <c r="E32" s="255"/>
      <c r="G32" s="256"/>
      <c r="H32" s="257"/>
      <c r="I32" s="257"/>
    </row>
    <row r="33" spans="1:17" s="218" customFormat="1" ht="20.25" thickBot="1" x14ac:dyDescent="0.35">
      <c r="A33" s="259" t="s">
        <v>29</v>
      </c>
      <c r="B33" s="260"/>
      <c r="C33" s="307">
        <v>2.92</v>
      </c>
      <c r="D33" s="257"/>
      <c r="E33" s="261">
        <v>2.37</v>
      </c>
      <c r="G33" s="262"/>
      <c r="H33" s="257"/>
      <c r="I33" s="263"/>
    </row>
    <row r="34" spans="1:17" s="218" customFormat="1" ht="21" thickTop="1" thickBot="1" x14ac:dyDescent="0.35">
      <c r="A34" s="259" t="s">
        <v>30</v>
      </c>
      <c r="B34" s="260"/>
      <c r="C34" s="307">
        <v>2.87</v>
      </c>
      <c r="D34" s="257"/>
      <c r="E34" s="261">
        <v>2.33</v>
      </c>
      <c r="G34" s="262"/>
      <c r="H34" s="257"/>
      <c r="I34" s="263"/>
    </row>
    <row r="35" spans="1:17" ht="20.25" thickTop="1" x14ac:dyDescent="0.3">
      <c r="A35" s="236"/>
      <c r="B35" s="230"/>
      <c r="C35" s="254"/>
      <c r="D35" s="255"/>
      <c r="E35" s="255"/>
      <c r="G35" s="256"/>
      <c r="H35" s="257"/>
      <c r="I35" s="257"/>
      <c r="Q35" s="218"/>
    </row>
    <row r="36" spans="1:17" ht="19.5" x14ac:dyDescent="0.3">
      <c r="A36" s="213" t="s">
        <v>115</v>
      </c>
      <c r="B36" s="230"/>
      <c r="C36" s="264"/>
      <c r="D36" s="255"/>
      <c r="E36" s="265"/>
      <c r="G36" s="266"/>
      <c r="H36" s="257"/>
      <c r="I36" s="267"/>
      <c r="Q36" s="218"/>
    </row>
    <row r="37" spans="1:17" ht="19.5" x14ac:dyDescent="0.3">
      <c r="A37" s="236" t="s">
        <v>29</v>
      </c>
      <c r="B37" s="230"/>
      <c r="C37" s="264">
        <v>319.10000000000002</v>
      </c>
      <c r="D37" s="255"/>
      <c r="E37" s="265">
        <v>321.7</v>
      </c>
      <c r="G37" s="266"/>
      <c r="H37" s="257"/>
      <c r="I37" s="267"/>
      <c r="Q37" s="218"/>
    </row>
    <row r="38" spans="1:17" ht="19.5" x14ac:dyDescent="0.3">
      <c r="A38" s="259" t="s">
        <v>30</v>
      </c>
      <c r="B38" s="215"/>
      <c r="C38" s="264">
        <v>325.10000000000002</v>
      </c>
      <c r="D38" s="265"/>
      <c r="E38" s="265">
        <v>326.3</v>
      </c>
      <c r="G38" s="266"/>
      <c r="H38" s="267"/>
      <c r="I38" s="267"/>
    </row>
    <row r="39" spans="1:17" ht="19.5" x14ac:dyDescent="0.3">
      <c r="A39" s="215"/>
      <c r="B39" s="268"/>
      <c r="C39" s="269"/>
      <c r="D39" s="215"/>
      <c r="E39" s="219"/>
      <c r="G39" s="270"/>
      <c r="H39" s="217"/>
      <c r="I39" s="220"/>
    </row>
    <row r="40" spans="1:17" ht="19.5" x14ac:dyDescent="0.3">
      <c r="A40" s="219" t="s">
        <v>80</v>
      </c>
      <c r="B40" s="214"/>
      <c r="C40" s="308">
        <v>315</v>
      </c>
      <c r="D40" s="219"/>
      <c r="E40" s="271">
        <v>318</v>
      </c>
      <c r="G40" s="272"/>
      <c r="H40" s="220"/>
      <c r="I40" s="273"/>
    </row>
    <row r="41" spans="1:17" ht="22.5" x14ac:dyDescent="0.3">
      <c r="A41" s="274"/>
      <c r="B41" s="214"/>
      <c r="C41" s="219"/>
      <c r="D41" s="219"/>
      <c r="E41" s="219"/>
      <c r="G41" s="220"/>
      <c r="H41" s="220"/>
      <c r="I41" s="220"/>
    </row>
    <row r="42" spans="1:17" ht="23.25" customHeight="1" x14ac:dyDescent="0.25">
      <c r="A42" s="314" t="s">
        <v>133</v>
      </c>
      <c r="B42" s="314"/>
      <c r="C42" s="314"/>
      <c r="D42" s="314"/>
      <c r="E42" s="314"/>
      <c r="F42" s="314"/>
      <c r="G42" s="275"/>
      <c r="H42" s="275"/>
      <c r="I42" s="220"/>
    </row>
    <row r="43" spans="1:17" x14ac:dyDescent="0.25">
      <c r="A43" s="315" t="s">
        <v>137</v>
      </c>
      <c r="B43" s="315"/>
      <c r="C43" s="315"/>
      <c r="D43" s="315"/>
      <c r="E43" s="315"/>
      <c r="F43" s="315"/>
      <c r="G43" s="220"/>
      <c r="H43" s="220"/>
      <c r="I43" s="220"/>
    </row>
    <row r="44" spans="1:17" x14ac:dyDescent="0.25">
      <c r="A44" s="315" t="s">
        <v>134</v>
      </c>
      <c r="B44" s="315"/>
      <c r="C44" s="315"/>
      <c r="D44" s="315"/>
      <c r="E44" s="315"/>
      <c r="F44" s="315"/>
    </row>
    <row r="45" spans="1:17" x14ac:dyDescent="0.25">
      <c r="A45" s="215" t="s">
        <v>135</v>
      </c>
      <c r="C45" s="219"/>
      <c r="D45" s="219"/>
      <c r="E45" s="219"/>
      <c r="G45" s="220"/>
      <c r="H45" s="220"/>
      <c r="I45" s="220"/>
    </row>
    <row r="46" spans="1:17" x14ac:dyDescent="0.25">
      <c r="A46" s="215" t="s">
        <v>64</v>
      </c>
      <c r="E46" s="277"/>
      <c r="I46" s="278"/>
    </row>
  </sheetData>
  <mergeCells count="5">
    <mergeCell ref="C6:E6"/>
    <mergeCell ref="G6:I6"/>
    <mergeCell ref="A42:F42"/>
    <mergeCell ref="A43:F43"/>
    <mergeCell ref="A44:F44"/>
  </mergeCells>
  <phoneticPr fontId="0" type="noConversion"/>
  <pageMargins left="0.75" right="0.2" top="0.25" bottom="0.35" header="0.25" footer="0.17"/>
  <pageSetup scale="74" orientation="landscape" r:id="rId1"/>
  <headerFooter alignWithMargins="0">
    <oddFooter>&amp;C Table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4">
    <pageSetUpPr fitToPage="1"/>
  </sheetPr>
  <dimension ref="A1:K51"/>
  <sheetViews>
    <sheetView zoomScale="70" zoomScaleNormal="70" zoomScalePageLayoutView="80" workbookViewId="0">
      <selection activeCell="A27" sqref="A27:XFD27"/>
    </sheetView>
  </sheetViews>
  <sheetFormatPr defaultColWidth="8.88671875" defaultRowHeight="20.25" x14ac:dyDescent="0.3"/>
  <cols>
    <col min="1" max="1" width="48" style="3" customWidth="1"/>
    <col min="2" max="2" width="34.44140625" style="3" customWidth="1"/>
    <col min="3" max="3" width="13.44140625" style="3" customWidth="1"/>
    <col min="4" max="4" width="4.21875" style="3" bestFit="1" customWidth="1"/>
    <col min="5" max="5" width="13.44140625" style="3" customWidth="1"/>
    <col min="6" max="6" width="3.33203125" style="3" customWidth="1"/>
    <col min="7" max="7" width="2.21875" style="3" customWidth="1"/>
    <col min="8" max="8" width="7.88671875" style="3" customWidth="1"/>
    <col min="9" max="9" width="3.6640625" style="159" customWidth="1"/>
    <col min="10" max="10" width="40.6640625" style="3" customWidth="1"/>
    <col min="11" max="16384" width="8.88671875" style="3"/>
  </cols>
  <sheetData>
    <row r="1" spans="1:9" x14ac:dyDescent="0.3">
      <c r="A1" s="95" t="s">
        <v>96</v>
      </c>
      <c r="C1" s="113"/>
      <c r="D1" s="114"/>
      <c r="E1" s="114"/>
      <c r="F1" s="96"/>
      <c r="G1" s="96"/>
      <c r="H1" s="96"/>
      <c r="I1" s="98"/>
    </row>
    <row r="2" spans="1:9" x14ac:dyDescent="0.3">
      <c r="A2" s="95" t="s">
        <v>131</v>
      </c>
      <c r="C2" s="113"/>
      <c r="D2" s="114"/>
      <c r="E2" s="114"/>
      <c r="F2" s="2"/>
      <c r="G2" s="2"/>
      <c r="H2" s="2"/>
      <c r="I2" s="115"/>
    </row>
    <row r="3" spans="1:9" x14ac:dyDescent="0.3">
      <c r="A3" s="95" t="s">
        <v>83</v>
      </c>
      <c r="C3" s="113"/>
      <c r="D3" s="114"/>
      <c r="E3" s="114"/>
      <c r="F3" s="2"/>
      <c r="G3" s="2"/>
      <c r="H3" s="2"/>
      <c r="I3" s="115"/>
    </row>
    <row r="4" spans="1:9" x14ac:dyDescent="0.3">
      <c r="A4" s="95"/>
      <c r="C4" s="113"/>
      <c r="D4" s="114"/>
      <c r="E4" s="114"/>
      <c r="F4" s="2"/>
      <c r="G4" s="2"/>
      <c r="H4" s="2"/>
      <c r="I4" s="115"/>
    </row>
    <row r="5" spans="1:9" ht="21" thickBot="1" x14ac:dyDescent="0.35">
      <c r="A5" s="116"/>
      <c r="C5" s="316" t="s">
        <v>119</v>
      </c>
      <c r="D5" s="316"/>
      <c r="E5" s="316"/>
      <c r="F5" s="117"/>
      <c r="G5" s="117"/>
      <c r="H5" s="117"/>
      <c r="I5" s="117"/>
    </row>
    <row r="6" spans="1:9" ht="40.5" x14ac:dyDescent="0.3">
      <c r="A6" s="119" t="s">
        <v>0</v>
      </c>
      <c r="C6" s="111" t="s">
        <v>138</v>
      </c>
      <c r="D6" s="97"/>
      <c r="E6" s="111" t="s">
        <v>120</v>
      </c>
      <c r="F6" s="120"/>
      <c r="H6" s="317" t="s">
        <v>16</v>
      </c>
      <c r="I6" s="317"/>
    </row>
    <row r="7" spans="1:9" ht="21.75" customHeight="1" x14ac:dyDescent="0.3">
      <c r="A7" s="121" t="s">
        <v>116</v>
      </c>
      <c r="C7" s="122"/>
      <c r="D7" s="122"/>
      <c r="E7" s="123"/>
      <c r="F7" s="96"/>
      <c r="G7" s="96"/>
      <c r="H7" s="96"/>
      <c r="I7" s="98"/>
    </row>
    <row r="8" spans="1:9" s="100" customFormat="1" ht="21.75" customHeight="1" x14ac:dyDescent="0.3">
      <c r="A8" s="124" t="s">
        <v>27</v>
      </c>
      <c r="C8" s="29">
        <v>3386</v>
      </c>
      <c r="D8" s="125"/>
      <c r="E8" s="109">
        <v>3186</v>
      </c>
      <c r="F8" s="110"/>
      <c r="G8" s="110"/>
      <c r="H8" s="86">
        <v>6</v>
      </c>
      <c r="I8" s="126" t="s">
        <v>25</v>
      </c>
    </row>
    <row r="9" spans="1:9" s="100" customFormat="1" ht="21.75" customHeight="1" x14ac:dyDescent="0.3">
      <c r="A9" s="124" t="s">
        <v>36</v>
      </c>
      <c r="C9" s="125">
        <v>1910</v>
      </c>
      <c r="D9" s="125"/>
      <c r="E9" s="127">
        <v>2106</v>
      </c>
      <c r="F9" s="110"/>
      <c r="G9" s="110"/>
      <c r="H9" s="86">
        <v>-9</v>
      </c>
      <c r="I9" s="126" t="s">
        <v>25</v>
      </c>
    </row>
    <row r="10" spans="1:9" s="100" customFormat="1" ht="21.75" customHeight="1" x14ac:dyDescent="0.3">
      <c r="A10" s="124" t="s">
        <v>109</v>
      </c>
      <c r="C10" s="125">
        <v>1867</v>
      </c>
      <c r="D10" s="125"/>
      <c r="E10" s="127">
        <v>1988</v>
      </c>
      <c r="F10" s="110"/>
      <c r="G10" s="110"/>
      <c r="H10" s="86">
        <v>-6</v>
      </c>
      <c r="I10" s="126" t="s">
        <v>25</v>
      </c>
    </row>
    <row r="11" spans="1:9" s="100" customFormat="1" ht="21.75" customHeight="1" x14ac:dyDescent="0.3">
      <c r="A11" s="124" t="s">
        <v>110</v>
      </c>
      <c r="C11" s="125">
        <v>1628</v>
      </c>
      <c r="D11" s="125"/>
      <c r="E11" s="127">
        <v>1830</v>
      </c>
      <c r="F11" s="110"/>
      <c r="G11" s="110"/>
      <c r="H11" s="86">
        <v>-11</v>
      </c>
      <c r="I11" s="126" t="s">
        <v>25</v>
      </c>
    </row>
    <row r="12" spans="1:9" ht="21.75" customHeight="1" x14ac:dyDescent="0.3">
      <c r="A12" s="115" t="s">
        <v>28</v>
      </c>
      <c r="C12" s="295">
        <v>1859</v>
      </c>
      <c r="D12" s="128"/>
      <c r="E12" s="129">
        <v>1960</v>
      </c>
      <c r="F12" s="99"/>
      <c r="G12" s="99"/>
      <c r="H12" s="86">
        <v>-5</v>
      </c>
      <c r="I12" s="126" t="s">
        <v>25</v>
      </c>
    </row>
    <row r="13" spans="1:9" ht="21.75" customHeight="1" thickBot="1" x14ac:dyDescent="0.35">
      <c r="A13" s="121" t="s">
        <v>112</v>
      </c>
      <c r="C13" s="296">
        <v>10650</v>
      </c>
      <c r="D13" s="130"/>
      <c r="E13" s="131">
        <v>11070</v>
      </c>
      <c r="F13" s="99"/>
      <c r="G13" s="99"/>
      <c r="H13" s="86">
        <v>-4</v>
      </c>
      <c r="I13" s="126" t="s">
        <v>25</v>
      </c>
    </row>
    <row r="14" spans="1:9" ht="21.75" customHeight="1" thickTop="1" x14ac:dyDescent="0.3">
      <c r="A14" s="118"/>
      <c r="C14" s="132"/>
      <c r="D14" s="132"/>
      <c r="E14" s="133"/>
      <c r="F14" s="99"/>
      <c r="G14" s="99"/>
      <c r="H14" s="84"/>
      <c r="I14" s="134"/>
    </row>
    <row r="15" spans="1:9" ht="21.75" customHeight="1" x14ac:dyDescent="0.3">
      <c r="A15" s="135" t="s">
        <v>117</v>
      </c>
      <c r="C15" s="132"/>
      <c r="D15" s="132"/>
      <c r="E15" s="133"/>
      <c r="F15" s="99"/>
      <c r="G15" s="99"/>
      <c r="H15" s="136"/>
      <c r="I15" s="134"/>
    </row>
    <row r="16" spans="1:9" s="100" customFormat="1" ht="21.75" customHeight="1" x14ac:dyDescent="0.3">
      <c r="A16" s="124" t="s">
        <v>27</v>
      </c>
      <c r="C16" s="29">
        <v>393</v>
      </c>
      <c r="D16" s="125"/>
      <c r="E16" s="109">
        <v>379</v>
      </c>
      <c r="F16" s="110"/>
      <c r="G16" s="110"/>
      <c r="H16" s="86">
        <v>4</v>
      </c>
      <c r="I16" s="126" t="s">
        <v>25</v>
      </c>
    </row>
    <row r="17" spans="1:9" s="100" customFormat="1" ht="21.75" customHeight="1" x14ac:dyDescent="0.3">
      <c r="A17" s="124" t="s">
        <v>36</v>
      </c>
      <c r="C17" s="125">
        <v>174</v>
      </c>
      <c r="D17" s="125"/>
      <c r="E17" s="127">
        <v>189</v>
      </c>
      <c r="F17" s="110"/>
      <c r="G17" s="110"/>
      <c r="H17" s="86">
        <v>-8</v>
      </c>
      <c r="I17" s="126" t="s">
        <v>25</v>
      </c>
    </row>
    <row r="18" spans="1:9" s="100" customFormat="1" ht="21.75" customHeight="1" x14ac:dyDescent="0.3">
      <c r="A18" s="124" t="s">
        <v>109</v>
      </c>
      <c r="C18" s="125">
        <v>358</v>
      </c>
      <c r="D18" s="125"/>
      <c r="E18" s="127">
        <v>344</v>
      </c>
      <c r="F18" s="110"/>
      <c r="G18" s="110"/>
      <c r="H18" s="86">
        <v>4</v>
      </c>
      <c r="I18" s="126" t="s">
        <v>25</v>
      </c>
    </row>
    <row r="19" spans="1:9" s="100" customFormat="1" ht="21.75" customHeight="1" x14ac:dyDescent="0.3">
      <c r="A19" s="124" t="s">
        <v>110</v>
      </c>
      <c r="C19" s="125">
        <v>250</v>
      </c>
      <c r="D19" s="125"/>
      <c r="E19" s="127">
        <v>201</v>
      </c>
      <c r="F19" s="110"/>
      <c r="G19" s="110"/>
      <c r="H19" s="86">
        <v>24</v>
      </c>
      <c r="I19" s="126" t="s">
        <v>25</v>
      </c>
    </row>
    <row r="20" spans="1:9" ht="21.75" customHeight="1" x14ac:dyDescent="0.3">
      <c r="A20" s="115" t="s">
        <v>28</v>
      </c>
      <c r="C20" s="295">
        <v>254</v>
      </c>
      <c r="D20" s="128"/>
      <c r="E20" s="129">
        <v>230</v>
      </c>
      <c r="F20" s="99"/>
      <c r="G20" s="99"/>
      <c r="H20" s="4">
        <v>10</v>
      </c>
      <c r="I20" s="126" t="s">
        <v>25</v>
      </c>
    </row>
    <row r="21" spans="1:9" ht="21.75" customHeight="1" x14ac:dyDescent="0.3">
      <c r="A21" s="121" t="s">
        <v>113</v>
      </c>
      <c r="C21" s="297">
        <v>1429</v>
      </c>
      <c r="D21" s="50"/>
      <c r="E21" s="137">
        <v>1343</v>
      </c>
      <c r="F21" s="99"/>
      <c r="G21" s="99"/>
      <c r="H21" s="4">
        <v>6</v>
      </c>
      <c r="I21" s="126" t="s">
        <v>25</v>
      </c>
    </row>
    <row r="22" spans="1:9" ht="21.75" customHeight="1" x14ac:dyDescent="0.3">
      <c r="A22" s="121" t="s">
        <v>143</v>
      </c>
      <c r="C22" s="50"/>
      <c r="D22" s="138"/>
      <c r="E22" s="69"/>
      <c r="F22" s="84"/>
      <c r="G22" s="84"/>
      <c r="H22" s="84"/>
      <c r="I22" s="126"/>
    </row>
    <row r="23" spans="1:9" ht="21.75" customHeight="1" x14ac:dyDescent="0.3">
      <c r="A23" s="115" t="s">
        <v>144</v>
      </c>
      <c r="C23" s="50"/>
      <c r="D23" s="138"/>
      <c r="E23" s="69"/>
      <c r="F23" s="84"/>
      <c r="G23" s="84"/>
      <c r="H23" s="84"/>
      <c r="I23" s="126"/>
    </row>
    <row r="24" spans="1:9" ht="21.75" customHeight="1" x14ac:dyDescent="0.3">
      <c r="A24" s="115" t="s">
        <v>111</v>
      </c>
      <c r="C24" s="50">
        <v>-313</v>
      </c>
      <c r="D24" s="138"/>
      <c r="E24" s="69">
        <v>-487</v>
      </c>
      <c r="F24" s="84"/>
      <c r="G24" s="84"/>
      <c r="H24" s="84"/>
      <c r="I24" s="126"/>
    </row>
    <row r="25" spans="1:9" ht="21.75" customHeight="1" x14ac:dyDescent="0.3">
      <c r="A25" s="115" t="s">
        <v>155</v>
      </c>
      <c r="C25" s="294">
        <v>399</v>
      </c>
      <c r="D25" s="138"/>
      <c r="E25" s="93">
        <v>366</v>
      </c>
      <c r="F25" s="84"/>
      <c r="G25" s="84"/>
      <c r="H25" s="84"/>
      <c r="I25" s="126"/>
    </row>
    <row r="26" spans="1:9" s="1" customFormat="1" ht="21.75" customHeight="1" x14ac:dyDescent="0.3">
      <c r="A26" s="139" t="s">
        <v>145</v>
      </c>
      <c r="C26" s="50">
        <v>86</v>
      </c>
      <c r="D26" s="140"/>
      <c r="E26" s="69">
        <v>-121</v>
      </c>
      <c r="F26" s="100"/>
      <c r="G26" s="50">
        <v>-622</v>
      </c>
      <c r="H26" s="140"/>
      <c r="I26" s="69"/>
    </row>
    <row r="27" spans="1:9" s="1" customFormat="1" ht="24" customHeight="1" x14ac:dyDescent="0.3">
      <c r="A27" s="139" t="s">
        <v>146</v>
      </c>
      <c r="C27" s="311" t="s">
        <v>156</v>
      </c>
      <c r="D27" s="140"/>
      <c r="E27" s="69">
        <v>-30</v>
      </c>
      <c r="F27" s="100"/>
      <c r="G27" s="50"/>
      <c r="H27" s="140"/>
      <c r="I27" s="69"/>
    </row>
    <row r="28" spans="1:9" s="1" customFormat="1" ht="21.75" customHeight="1" x14ac:dyDescent="0.3">
      <c r="A28" s="139" t="s">
        <v>66</v>
      </c>
      <c r="C28" s="50">
        <v>-48</v>
      </c>
      <c r="D28" s="141"/>
      <c r="E28" s="69">
        <v>-53</v>
      </c>
      <c r="F28" s="3"/>
      <c r="G28" s="50">
        <v>-129</v>
      </c>
      <c r="H28" s="141"/>
      <c r="I28" s="69"/>
    </row>
    <row r="29" spans="1:9" s="1" customFormat="1" ht="21.75" customHeight="1" x14ac:dyDescent="0.3">
      <c r="A29" s="139" t="s">
        <v>73</v>
      </c>
      <c r="C29" s="298">
        <v>-35</v>
      </c>
      <c r="D29" s="142"/>
      <c r="E29" s="143">
        <v>-20</v>
      </c>
      <c r="F29" s="3"/>
      <c r="G29" s="144">
        <v>-160</v>
      </c>
      <c r="H29" s="142"/>
      <c r="I29" s="145"/>
    </row>
    <row r="30" spans="1:9" s="1" customFormat="1" ht="21.75" customHeight="1" x14ac:dyDescent="0.3">
      <c r="A30" s="146" t="s">
        <v>142</v>
      </c>
      <c r="C30" s="299">
        <v>3</v>
      </c>
      <c r="D30" s="142"/>
      <c r="E30" s="147">
        <v>-224</v>
      </c>
      <c r="F30" s="3"/>
      <c r="G30" s="144"/>
      <c r="H30" s="309"/>
      <c r="I30" s="126"/>
    </row>
    <row r="31" spans="1:9" ht="21.75" customHeight="1" thickBot="1" x14ac:dyDescent="0.35">
      <c r="A31" s="121" t="s">
        <v>103</v>
      </c>
      <c r="C31" s="293">
        <v>1432</v>
      </c>
      <c r="D31" s="138"/>
      <c r="E31" s="89">
        <v>1119</v>
      </c>
      <c r="F31" s="99"/>
      <c r="G31" s="99"/>
      <c r="H31" s="4">
        <v>28</v>
      </c>
      <c r="I31" s="126" t="s">
        <v>25</v>
      </c>
    </row>
    <row r="32" spans="1:9" ht="21.75" customHeight="1" thickTop="1" x14ac:dyDescent="0.3">
      <c r="A32" s="121"/>
      <c r="C32" s="148"/>
      <c r="D32" s="138"/>
      <c r="E32" s="140"/>
      <c r="F32" s="99"/>
      <c r="G32" s="99"/>
      <c r="H32" s="99"/>
      <c r="I32" s="149"/>
    </row>
    <row r="33" spans="1:10" s="2" customFormat="1" ht="21.75" customHeight="1" x14ac:dyDescent="0.3">
      <c r="A33" s="121" t="s">
        <v>118</v>
      </c>
      <c r="C33" s="121"/>
      <c r="D33" s="118"/>
      <c r="E33" s="132"/>
      <c r="F33" s="132"/>
      <c r="G33" s="132"/>
      <c r="H33" s="132"/>
      <c r="I33" s="150"/>
    </row>
    <row r="34" spans="1:10" s="2" customFormat="1" ht="21.75" customHeight="1" x14ac:dyDescent="0.3">
      <c r="A34" s="124" t="s">
        <v>27</v>
      </c>
      <c r="C34" s="157">
        <f>IFERROR(+(C16/C8)*100,0)</f>
        <v>11.606615475487301</v>
      </c>
      <c r="D34" s="152" t="s">
        <v>25</v>
      </c>
      <c r="E34" s="151">
        <f>IFERROR(+(E16/E8)*100,0)</f>
        <v>11.895794099183931</v>
      </c>
      <c r="F34" s="153" t="s">
        <v>25</v>
      </c>
      <c r="G34" s="153"/>
      <c r="H34" s="153"/>
      <c r="I34" s="154"/>
    </row>
    <row r="35" spans="1:10" s="2" customFormat="1" ht="21.75" customHeight="1" x14ac:dyDescent="0.3">
      <c r="A35" s="124" t="s">
        <v>36</v>
      </c>
      <c r="C35" s="157">
        <f t="shared" ref="C35:C39" si="0">IFERROR(+(C17/C9)*100,0)</f>
        <v>9.1099476439790585</v>
      </c>
      <c r="D35" s="152" t="s">
        <v>25</v>
      </c>
      <c r="E35" s="151">
        <f t="shared" ref="E35" si="1">IFERROR(+(E17/E9)*100,0)</f>
        <v>8.9743589743589745</v>
      </c>
      <c r="F35" s="153" t="s">
        <v>25</v>
      </c>
      <c r="G35" s="153"/>
      <c r="H35" s="153"/>
      <c r="I35" s="154"/>
    </row>
    <row r="36" spans="1:10" s="2" customFormat="1" ht="21.75" customHeight="1" x14ac:dyDescent="0.3">
      <c r="A36" s="124" t="s">
        <v>109</v>
      </c>
      <c r="C36" s="157">
        <f t="shared" si="0"/>
        <v>19.175147295125871</v>
      </c>
      <c r="D36" s="152" t="s">
        <v>25</v>
      </c>
      <c r="E36" s="151">
        <f t="shared" ref="E36" si="2">IFERROR(+(E18/E10)*100,0)</f>
        <v>17.303822937625753</v>
      </c>
      <c r="F36" s="153" t="s">
        <v>25</v>
      </c>
      <c r="I36" s="115"/>
    </row>
    <row r="37" spans="1:10" s="2" customFormat="1" ht="21.75" customHeight="1" x14ac:dyDescent="0.3">
      <c r="A37" s="124" t="s">
        <v>110</v>
      </c>
      <c r="C37" s="157">
        <f t="shared" si="0"/>
        <v>15.356265356265355</v>
      </c>
      <c r="D37" s="152" t="s">
        <v>25</v>
      </c>
      <c r="E37" s="151">
        <f t="shared" ref="E37" si="3">IFERROR(+(E19/E11)*100,0)</f>
        <v>10.983606557377049</v>
      </c>
      <c r="F37" s="153" t="s">
        <v>25</v>
      </c>
      <c r="I37" s="115"/>
    </row>
    <row r="38" spans="1:10" s="2" customFormat="1" ht="21.75" customHeight="1" x14ac:dyDescent="0.3">
      <c r="A38" s="115" t="s">
        <v>28</v>
      </c>
      <c r="C38" s="157">
        <f t="shared" si="0"/>
        <v>13.663259817105972</v>
      </c>
      <c r="D38" s="152" t="s">
        <v>25</v>
      </c>
      <c r="E38" s="151">
        <f t="shared" ref="E38" si="4">IFERROR(+(E20/E12)*100,0)</f>
        <v>11.73469387755102</v>
      </c>
      <c r="F38" s="153" t="s">
        <v>25</v>
      </c>
      <c r="G38" s="153"/>
      <c r="H38" s="153"/>
      <c r="I38" s="154"/>
    </row>
    <row r="39" spans="1:10" s="2" customFormat="1" ht="21.75" customHeight="1" x14ac:dyDescent="0.3">
      <c r="A39" s="155" t="s">
        <v>101</v>
      </c>
      <c r="C39" s="157">
        <f t="shared" si="0"/>
        <v>13.417840375586854</v>
      </c>
      <c r="D39" s="152" t="s">
        <v>25</v>
      </c>
      <c r="E39" s="151">
        <f t="shared" ref="E39" si="5">IFERROR(+(E21/E13)*100,0)</f>
        <v>12.131887985546522</v>
      </c>
      <c r="F39" s="153" t="s">
        <v>25</v>
      </c>
      <c r="G39" s="153"/>
      <c r="H39" s="153"/>
      <c r="I39" s="154"/>
    </row>
    <row r="40" spans="1:10" s="2" customFormat="1" ht="21.75" customHeight="1" x14ac:dyDescent="0.3">
      <c r="A40" s="121"/>
      <c r="C40" s="157"/>
      <c r="D40" s="152"/>
      <c r="E40" s="151"/>
      <c r="F40" s="153"/>
      <c r="G40" s="153"/>
      <c r="H40" s="153"/>
      <c r="I40" s="154"/>
    </row>
    <row r="41" spans="1:10" s="2" customFormat="1" ht="21.75" customHeight="1" x14ac:dyDescent="0.3">
      <c r="A41" s="155" t="s">
        <v>102</v>
      </c>
      <c r="C41" s="157">
        <f>IFERROR(+(C31/C13)*100,0)</f>
        <v>13.446009389671362</v>
      </c>
      <c r="D41" s="152" t="s">
        <v>25</v>
      </c>
      <c r="E41" s="151">
        <f>IFERROR(+(E31/E13)*100,0)</f>
        <v>10.10840108401084</v>
      </c>
      <c r="F41" s="153" t="s">
        <v>25</v>
      </c>
      <c r="G41" s="153"/>
      <c r="H41" s="153"/>
      <c r="I41" s="154"/>
    </row>
    <row r="42" spans="1:10" s="2" customFormat="1" x14ac:dyDescent="0.3">
      <c r="A42" s="156"/>
      <c r="C42" s="157"/>
      <c r="D42" s="152"/>
      <c r="E42" s="151"/>
      <c r="F42" s="153"/>
      <c r="G42" s="153"/>
      <c r="H42" s="153"/>
      <c r="I42" s="154"/>
    </row>
    <row r="43" spans="1:10" s="2" customFormat="1" ht="23.25" x14ac:dyDescent="0.3">
      <c r="A43" s="318" t="s">
        <v>160</v>
      </c>
      <c r="B43" s="318"/>
      <c r="C43" s="318"/>
      <c r="D43" s="318"/>
      <c r="E43" s="318"/>
      <c r="F43" s="318"/>
      <c r="G43" s="318"/>
      <c r="H43" s="318"/>
      <c r="I43" s="318"/>
      <c r="J43" s="318"/>
    </row>
    <row r="44" spans="1:10" s="2" customFormat="1" x14ac:dyDescent="0.3">
      <c r="A44" s="318" t="s">
        <v>161</v>
      </c>
      <c r="B44" s="318"/>
      <c r="C44" s="318"/>
      <c r="D44" s="318"/>
      <c r="E44" s="318"/>
      <c r="F44" s="318"/>
      <c r="G44" s="318"/>
      <c r="H44" s="318"/>
      <c r="I44" s="318"/>
      <c r="J44" s="318"/>
    </row>
    <row r="45" spans="1:10" x14ac:dyDescent="0.3">
      <c r="A45" s="318" t="s">
        <v>162</v>
      </c>
      <c r="B45" s="318"/>
      <c r="C45" s="318"/>
      <c r="D45" s="318"/>
      <c r="E45" s="318"/>
      <c r="F45" s="318"/>
      <c r="G45" s="318"/>
      <c r="H45" s="318"/>
      <c r="I45" s="318"/>
      <c r="J45" s="318"/>
    </row>
    <row r="46" spans="1:10" x14ac:dyDescent="0.3">
      <c r="A46" s="318" t="s">
        <v>163</v>
      </c>
      <c r="B46" s="318"/>
      <c r="C46" s="318"/>
      <c r="D46" s="318"/>
      <c r="E46" s="318"/>
      <c r="F46" s="318"/>
      <c r="G46" s="318"/>
      <c r="H46" s="318"/>
      <c r="I46" s="318"/>
      <c r="J46" s="318"/>
    </row>
    <row r="47" spans="1:10" x14ac:dyDescent="0.3">
      <c r="A47" s="318" t="s">
        <v>128</v>
      </c>
      <c r="B47" s="318"/>
      <c r="C47" s="318"/>
      <c r="D47" s="318"/>
      <c r="E47" s="318"/>
      <c r="F47" s="318"/>
      <c r="G47" s="318"/>
      <c r="H47" s="318"/>
      <c r="I47" s="318"/>
      <c r="J47" s="318"/>
    </row>
    <row r="48" spans="1:10" ht="23.25" x14ac:dyDescent="0.3">
      <c r="A48" s="318" t="s">
        <v>164</v>
      </c>
      <c r="B48" s="318"/>
      <c r="C48" s="318"/>
      <c r="D48" s="318"/>
      <c r="E48" s="318"/>
      <c r="F48" s="318"/>
      <c r="G48" s="318"/>
      <c r="H48" s="318"/>
      <c r="I48" s="318"/>
      <c r="J48" s="318"/>
    </row>
    <row r="49" spans="1:11" x14ac:dyDescent="0.3">
      <c r="A49" s="319" t="s">
        <v>165</v>
      </c>
      <c r="B49" s="319"/>
      <c r="C49" s="319"/>
      <c r="D49" s="319"/>
      <c r="E49" s="319"/>
      <c r="F49" s="319"/>
      <c r="G49" s="319"/>
      <c r="H49" s="319"/>
      <c r="I49" s="319"/>
      <c r="J49" s="319"/>
    </row>
    <row r="50" spans="1:11" x14ac:dyDescent="0.3">
      <c r="A50" s="158" t="s">
        <v>147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3">
      <c r="A51" s="3" t="s">
        <v>128</v>
      </c>
    </row>
  </sheetData>
  <mergeCells count="9">
    <mergeCell ref="C5:E5"/>
    <mergeCell ref="H6:I6"/>
    <mergeCell ref="A48:J48"/>
    <mergeCell ref="A49:J49"/>
    <mergeCell ref="A43:J43"/>
    <mergeCell ref="A44:J44"/>
    <mergeCell ref="A45:J45"/>
    <mergeCell ref="A46:J46"/>
    <mergeCell ref="A47:J47"/>
  </mergeCells>
  <phoneticPr fontId="0" type="noConversion"/>
  <pageMargins left="0.75" right="0.16" top="0.5" bottom="0.36" header="0.25" footer="0.12"/>
  <pageSetup scale="49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44"/>
  <sheetViews>
    <sheetView topLeftCell="A7" zoomScale="70" zoomScaleNormal="70" workbookViewId="0">
      <selection activeCell="A43" sqref="A43"/>
    </sheetView>
  </sheetViews>
  <sheetFormatPr defaultColWidth="8.88671875" defaultRowHeight="20.25" x14ac:dyDescent="0.3"/>
  <cols>
    <col min="1" max="1" width="65.109375" style="33" customWidth="1"/>
    <col min="2" max="3" width="16.6640625" style="33" customWidth="1"/>
    <col min="4" max="4" width="2.5546875" style="2" bestFit="1" customWidth="1"/>
    <col min="5" max="5" width="16.6640625" style="33" customWidth="1"/>
    <col min="6" max="6" width="2.5546875" style="2" bestFit="1" customWidth="1"/>
    <col min="7" max="16384" width="8.88671875" style="33"/>
  </cols>
  <sheetData>
    <row r="1" spans="1:5" x14ac:dyDescent="0.3">
      <c r="A1" s="30" t="s">
        <v>96</v>
      </c>
      <c r="B1" s="72"/>
      <c r="C1" s="74"/>
      <c r="E1" s="74"/>
    </row>
    <row r="2" spans="1:5" x14ac:dyDescent="0.3">
      <c r="A2" s="30" t="s">
        <v>77</v>
      </c>
      <c r="B2" s="72"/>
      <c r="C2" s="74"/>
      <c r="E2" s="74"/>
    </row>
    <row r="3" spans="1:5" x14ac:dyDescent="0.3">
      <c r="A3" s="30" t="s">
        <v>104</v>
      </c>
      <c r="B3" s="72"/>
      <c r="C3" s="74"/>
      <c r="E3" s="74"/>
    </row>
    <row r="4" spans="1:5" x14ac:dyDescent="0.3">
      <c r="A4" s="30"/>
      <c r="B4" s="72"/>
      <c r="C4" s="74"/>
      <c r="E4" s="74"/>
    </row>
    <row r="5" spans="1:5" x14ac:dyDescent="0.3">
      <c r="A5" s="30"/>
      <c r="B5" s="72"/>
      <c r="C5" s="75"/>
      <c r="E5" s="75"/>
    </row>
    <row r="6" spans="1:5" x14ac:dyDescent="0.3">
      <c r="A6" s="76"/>
      <c r="B6" s="72"/>
      <c r="C6" s="77"/>
      <c r="E6" s="77"/>
    </row>
    <row r="7" spans="1:5" ht="40.5" x14ac:dyDescent="0.3">
      <c r="A7" s="73"/>
      <c r="B7" s="72"/>
      <c r="C7" s="78" t="s">
        <v>138</v>
      </c>
      <c r="E7" s="108" t="s">
        <v>140</v>
      </c>
    </row>
    <row r="8" spans="1:5" ht="18.75" customHeight="1" x14ac:dyDescent="0.3">
      <c r="A8" s="30" t="s">
        <v>17</v>
      </c>
      <c r="B8" s="72"/>
      <c r="C8" s="103"/>
      <c r="E8" s="103"/>
    </row>
    <row r="9" spans="1:5" ht="18.75" customHeight="1" x14ac:dyDescent="0.3">
      <c r="A9" s="80" t="s">
        <v>62</v>
      </c>
      <c r="B9" s="72"/>
      <c r="C9" s="79"/>
      <c r="E9" s="79"/>
    </row>
    <row r="10" spans="1:5" ht="18.75" customHeight="1" x14ac:dyDescent="0.3">
      <c r="A10" s="80" t="s">
        <v>43</v>
      </c>
      <c r="B10" s="72"/>
      <c r="C10" s="291">
        <v>3264</v>
      </c>
      <c r="E10" s="81">
        <v>2617</v>
      </c>
    </row>
    <row r="11" spans="1:5" ht="18.75" customHeight="1" x14ac:dyDescent="0.3">
      <c r="A11" s="80" t="s">
        <v>72</v>
      </c>
      <c r="B11" s="72"/>
      <c r="C11" s="20">
        <v>6255</v>
      </c>
      <c r="E11" s="4">
        <v>5834</v>
      </c>
    </row>
    <row r="12" spans="1:5" ht="18.75" customHeight="1" x14ac:dyDescent="0.3">
      <c r="A12" s="80" t="s">
        <v>86</v>
      </c>
      <c r="B12" s="72"/>
      <c r="C12" s="20">
        <v>2949</v>
      </c>
      <c r="E12" s="4">
        <v>2977</v>
      </c>
    </row>
    <row r="13" spans="1:5" ht="18.75" customHeight="1" x14ac:dyDescent="0.3">
      <c r="A13" s="80" t="s">
        <v>44</v>
      </c>
      <c r="B13" s="72"/>
      <c r="C13" s="20">
        <v>1135</v>
      </c>
      <c r="E13" s="4">
        <v>1088</v>
      </c>
    </row>
    <row r="14" spans="1:5" ht="18.75" customHeight="1" x14ac:dyDescent="0.3">
      <c r="A14" s="80" t="s">
        <v>45</v>
      </c>
      <c r="B14" s="72"/>
      <c r="C14" s="285">
        <v>631</v>
      </c>
      <c r="E14" s="82">
        <v>813</v>
      </c>
    </row>
    <row r="15" spans="1:5" ht="18.75" customHeight="1" x14ac:dyDescent="0.3">
      <c r="A15" s="83" t="s">
        <v>49</v>
      </c>
      <c r="B15" s="72"/>
      <c r="C15" s="292">
        <v>14234</v>
      </c>
      <c r="E15" s="84">
        <v>13329</v>
      </c>
    </row>
    <row r="16" spans="1:5" ht="18.75" customHeight="1" x14ac:dyDescent="0.3">
      <c r="A16" s="73"/>
      <c r="B16" s="72"/>
      <c r="C16" s="105"/>
      <c r="E16" s="85"/>
    </row>
    <row r="17" spans="1:5" ht="18.75" customHeight="1" x14ac:dyDescent="0.3">
      <c r="A17" s="80" t="s">
        <v>87</v>
      </c>
      <c r="B17" s="72"/>
      <c r="C17" s="20">
        <v>4612</v>
      </c>
      <c r="E17" s="4">
        <v>4706</v>
      </c>
    </row>
    <row r="18" spans="1:5" ht="18.75" customHeight="1" x14ac:dyDescent="0.3">
      <c r="A18" s="74" t="s">
        <v>18</v>
      </c>
      <c r="B18" s="72"/>
      <c r="C18" s="288">
        <v>10370</v>
      </c>
      <c r="E18" s="86">
        <v>10348</v>
      </c>
    </row>
    <row r="19" spans="1:5" ht="18.75" customHeight="1" x14ac:dyDescent="0.3">
      <c r="A19" s="74" t="s">
        <v>46</v>
      </c>
      <c r="B19" s="72"/>
      <c r="C19" s="20">
        <v>2782</v>
      </c>
      <c r="E19" s="4">
        <v>2850</v>
      </c>
    </row>
    <row r="20" spans="1:5" ht="18.75" customHeight="1" x14ac:dyDescent="0.3">
      <c r="A20" s="74" t="s">
        <v>88</v>
      </c>
      <c r="B20" s="87"/>
      <c r="C20" s="285">
        <f>997+123+215+3586</f>
        <v>4921</v>
      </c>
      <c r="E20" s="82">
        <v>4955</v>
      </c>
    </row>
    <row r="21" spans="1:5" ht="18.75" customHeight="1" thickBot="1" x14ac:dyDescent="0.35">
      <c r="A21" s="80" t="s">
        <v>47</v>
      </c>
      <c r="B21" s="88"/>
      <c r="C21" s="293">
        <v>36919</v>
      </c>
      <c r="E21" s="89">
        <v>36188</v>
      </c>
    </row>
    <row r="22" spans="1:5" ht="18.75" customHeight="1" thickTop="1" x14ac:dyDescent="0.3">
      <c r="A22" s="73"/>
      <c r="B22" s="72"/>
      <c r="C22" s="106"/>
      <c r="E22" s="90"/>
    </row>
    <row r="23" spans="1:5" ht="18.75" customHeight="1" x14ac:dyDescent="0.3">
      <c r="A23" s="30" t="s">
        <v>90</v>
      </c>
      <c r="B23" s="91"/>
      <c r="C23" s="107"/>
      <c r="E23" s="92"/>
    </row>
    <row r="24" spans="1:5" ht="18.75" customHeight="1" x14ac:dyDescent="0.3">
      <c r="A24" s="80" t="s">
        <v>50</v>
      </c>
      <c r="B24" s="91"/>
      <c r="C24" s="107"/>
      <c r="E24" s="92"/>
    </row>
    <row r="25" spans="1:5" ht="18.75" customHeight="1" x14ac:dyDescent="0.3">
      <c r="A25" s="80" t="s">
        <v>51</v>
      </c>
      <c r="B25" s="91"/>
      <c r="C25" s="291">
        <v>1942</v>
      </c>
      <c r="E25" s="81">
        <v>1397</v>
      </c>
    </row>
    <row r="26" spans="1:5" ht="18.75" customHeight="1" x14ac:dyDescent="0.3">
      <c r="A26" s="80" t="s">
        <v>52</v>
      </c>
      <c r="B26" s="91"/>
      <c r="C26" s="50">
        <v>6197</v>
      </c>
      <c r="E26" s="69">
        <v>6349</v>
      </c>
    </row>
    <row r="27" spans="1:5" ht="18.75" customHeight="1" x14ac:dyDescent="0.3">
      <c r="A27" s="80" t="s">
        <v>89</v>
      </c>
      <c r="B27" s="91"/>
      <c r="C27" s="50">
        <v>1722</v>
      </c>
      <c r="E27" s="69">
        <v>1809</v>
      </c>
    </row>
    <row r="28" spans="1:5" ht="18.75" customHeight="1" x14ac:dyDescent="0.3">
      <c r="A28" s="80" t="s">
        <v>53</v>
      </c>
      <c r="B28" s="72"/>
      <c r="C28" s="294">
        <f>394+1740</f>
        <v>2134</v>
      </c>
      <c r="E28" s="93">
        <v>1565</v>
      </c>
    </row>
    <row r="29" spans="1:5" ht="18.75" customHeight="1" x14ac:dyDescent="0.3">
      <c r="A29" s="80" t="s">
        <v>54</v>
      </c>
      <c r="B29" s="72"/>
      <c r="C29" s="50">
        <v>11995</v>
      </c>
      <c r="E29" s="69">
        <v>11120</v>
      </c>
    </row>
    <row r="30" spans="1:5" ht="18.75" customHeight="1" x14ac:dyDescent="0.3">
      <c r="A30" s="74"/>
      <c r="B30" s="72"/>
      <c r="C30" s="106"/>
      <c r="E30" s="90"/>
    </row>
    <row r="31" spans="1:5" ht="18.75" customHeight="1" x14ac:dyDescent="0.3">
      <c r="A31" s="80" t="s">
        <v>56</v>
      </c>
      <c r="B31" s="72"/>
      <c r="C31" s="20">
        <v>9438</v>
      </c>
      <c r="E31" s="4">
        <v>9361</v>
      </c>
    </row>
    <row r="32" spans="1:5" ht="18.75" customHeight="1" x14ac:dyDescent="0.3">
      <c r="A32" s="80" t="s">
        <v>57</v>
      </c>
      <c r="B32" s="87"/>
      <c r="C32" s="20">
        <v>902</v>
      </c>
      <c r="E32" s="4">
        <v>902</v>
      </c>
    </row>
    <row r="33" spans="1:5" ht="18.75" customHeight="1" x14ac:dyDescent="0.3">
      <c r="A33" s="80" t="s">
        <v>55</v>
      </c>
      <c r="B33" s="72"/>
      <c r="C33" s="20">
        <v>6152</v>
      </c>
      <c r="E33" s="4">
        <v>6152</v>
      </c>
    </row>
    <row r="34" spans="1:5" ht="18.75" customHeight="1" x14ac:dyDescent="0.3">
      <c r="A34" s="80" t="s">
        <v>91</v>
      </c>
      <c r="B34" s="87"/>
      <c r="C34" s="285">
        <v>3632</v>
      </c>
      <c r="E34" s="82">
        <v>3735</v>
      </c>
    </row>
    <row r="35" spans="1:5" ht="18.75" customHeight="1" x14ac:dyDescent="0.3">
      <c r="A35" s="80" t="s">
        <v>48</v>
      </c>
      <c r="B35" s="87"/>
      <c r="C35" s="292">
        <v>32119</v>
      </c>
      <c r="E35" s="84">
        <v>31270</v>
      </c>
    </row>
    <row r="36" spans="1:5" ht="18.75" customHeight="1" x14ac:dyDescent="0.3">
      <c r="A36" s="80"/>
      <c r="B36" s="87"/>
      <c r="C36" s="20"/>
      <c r="E36" s="4"/>
    </row>
    <row r="37" spans="1:5" ht="18.75" customHeight="1" x14ac:dyDescent="0.3">
      <c r="A37" s="80" t="s">
        <v>58</v>
      </c>
      <c r="B37" s="87"/>
      <c r="C37" s="20"/>
      <c r="E37" s="4"/>
    </row>
    <row r="38" spans="1:5" ht="18.75" customHeight="1" x14ac:dyDescent="0.3">
      <c r="A38" s="80" t="s">
        <v>59</v>
      </c>
      <c r="B38" s="87"/>
      <c r="C38" s="20">
        <v>315</v>
      </c>
      <c r="E38" s="4">
        <v>319</v>
      </c>
    </row>
    <row r="39" spans="1:5" ht="18.75" customHeight="1" x14ac:dyDescent="0.3">
      <c r="A39" s="80" t="s">
        <v>63</v>
      </c>
      <c r="B39" s="87"/>
      <c r="C39" s="20">
        <v>0</v>
      </c>
      <c r="E39" s="4">
        <v>0</v>
      </c>
    </row>
    <row r="40" spans="1:5" ht="18.75" customHeight="1" x14ac:dyDescent="0.3">
      <c r="A40" s="80" t="s">
        <v>60</v>
      </c>
      <c r="B40" s="87"/>
      <c r="C40" s="20">
        <v>13922</v>
      </c>
      <c r="E40" s="4">
        <v>14200</v>
      </c>
    </row>
    <row r="41" spans="1:5" ht="18.75" customHeight="1" x14ac:dyDescent="0.3">
      <c r="A41" s="80" t="s">
        <v>61</v>
      </c>
      <c r="B41" s="87"/>
      <c r="C41" s="285">
        <v>-9437</v>
      </c>
      <c r="E41" s="82">
        <v>-9601</v>
      </c>
    </row>
    <row r="42" spans="1:5" ht="18.75" customHeight="1" x14ac:dyDescent="0.3">
      <c r="A42" s="80" t="s">
        <v>65</v>
      </c>
      <c r="B42" s="87"/>
      <c r="C42" s="285">
        <v>4800</v>
      </c>
      <c r="E42" s="82">
        <v>4918</v>
      </c>
    </row>
    <row r="43" spans="1:5" ht="18.75" customHeight="1" thickBot="1" x14ac:dyDescent="0.35">
      <c r="A43" s="80" t="s">
        <v>75</v>
      </c>
      <c r="B43" s="88"/>
      <c r="C43" s="293">
        <v>36919</v>
      </c>
      <c r="E43" s="89">
        <v>36188</v>
      </c>
    </row>
    <row r="44" spans="1:5" ht="21" thickTop="1" x14ac:dyDescent="0.3">
      <c r="A44" s="94"/>
      <c r="B44" s="72"/>
      <c r="C44" s="90"/>
      <c r="E44" s="90"/>
    </row>
  </sheetData>
  <phoneticPr fontId="0" type="noConversion"/>
  <pageMargins left="0.75" right="0.5" top="0.5" bottom="0.5" header="0.5" footer="0.25"/>
  <pageSetup scale="64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1"/>
  <sheetViews>
    <sheetView topLeftCell="A4" zoomScale="66" zoomScaleNormal="66" workbookViewId="0">
      <selection activeCell="A48" sqref="A48"/>
    </sheetView>
  </sheetViews>
  <sheetFormatPr defaultColWidth="16.88671875" defaultRowHeight="20.25" x14ac:dyDescent="0.3"/>
  <cols>
    <col min="1" max="1" width="93.33203125" style="14" customWidth="1"/>
    <col min="2" max="2" width="16.6640625" style="14" customWidth="1"/>
    <col min="3" max="3" width="3.21875" style="14" customWidth="1"/>
    <col min="4" max="4" width="16.6640625" style="14" customWidth="1"/>
    <col min="5" max="6" width="16.88671875" style="14"/>
    <col min="7" max="7" width="14" style="14" customWidth="1"/>
    <col min="8" max="16384" width="16.88671875" style="14"/>
  </cols>
  <sheetData>
    <row r="1" spans="1:5" x14ac:dyDescent="0.3">
      <c r="A1" s="5" t="s">
        <v>96</v>
      </c>
      <c r="B1" s="7"/>
      <c r="C1" s="7"/>
      <c r="D1" s="7"/>
    </row>
    <row r="2" spans="1:5" x14ac:dyDescent="0.3">
      <c r="A2" s="5" t="s">
        <v>78</v>
      </c>
      <c r="B2" s="15"/>
      <c r="C2" s="15"/>
      <c r="D2" s="15"/>
    </row>
    <row r="3" spans="1:5" x14ac:dyDescent="0.3">
      <c r="A3" s="5" t="s">
        <v>83</v>
      </c>
      <c r="B3" s="15"/>
      <c r="C3" s="15"/>
      <c r="D3" s="15"/>
    </row>
    <row r="4" spans="1:5" x14ac:dyDescent="0.3">
      <c r="A4" s="5"/>
      <c r="B4" s="7"/>
      <c r="C4" s="7"/>
      <c r="D4" s="16"/>
    </row>
    <row r="5" spans="1:5" ht="6" customHeight="1" x14ac:dyDescent="0.3">
      <c r="A5" s="5"/>
      <c r="B5" s="7"/>
      <c r="C5" s="7"/>
      <c r="D5" s="16"/>
    </row>
    <row r="6" spans="1:5" ht="21" thickBot="1" x14ac:dyDescent="0.35">
      <c r="A6" s="6"/>
      <c r="B6" s="321" t="s">
        <v>119</v>
      </c>
      <c r="C6" s="321"/>
      <c r="D6" s="321"/>
    </row>
    <row r="7" spans="1:5" ht="8.25" customHeight="1" x14ac:dyDescent="0.3">
      <c r="A7" s="6"/>
      <c r="B7" s="16"/>
      <c r="C7" s="16"/>
      <c r="D7" s="15"/>
    </row>
    <row r="8" spans="1:5" ht="40.5" x14ac:dyDescent="0.3">
      <c r="A8" s="6"/>
      <c r="B8" s="112" t="s">
        <v>138</v>
      </c>
      <c r="C8" s="102"/>
      <c r="D8" s="112" t="s">
        <v>120</v>
      </c>
      <c r="E8" s="104"/>
    </row>
    <row r="9" spans="1:5" ht="6" customHeight="1" x14ac:dyDescent="0.3">
      <c r="A9" s="6"/>
      <c r="B9" s="7"/>
      <c r="C9" s="7"/>
      <c r="D9" s="7"/>
    </row>
    <row r="10" spans="1:5" x14ac:dyDescent="0.3">
      <c r="A10" s="5" t="s">
        <v>97</v>
      </c>
      <c r="B10" s="60"/>
      <c r="C10" s="17"/>
      <c r="D10" s="61"/>
    </row>
    <row r="11" spans="1:5" x14ac:dyDescent="0.3">
      <c r="A11" s="8" t="s">
        <v>4</v>
      </c>
      <c r="B11" s="284">
        <v>933</v>
      </c>
      <c r="C11" s="18"/>
      <c r="D11" s="18">
        <v>761</v>
      </c>
    </row>
    <row r="12" spans="1:5" x14ac:dyDescent="0.3">
      <c r="A12" s="8" t="s">
        <v>94</v>
      </c>
      <c r="B12" s="106"/>
      <c r="C12" s="17"/>
      <c r="D12" s="13"/>
    </row>
    <row r="13" spans="1:5" x14ac:dyDescent="0.3">
      <c r="A13" s="19" t="s">
        <v>76</v>
      </c>
      <c r="B13" s="20">
        <v>237</v>
      </c>
      <c r="C13" s="9"/>
      <c r="D13" s="26">
        <v>232</v>
      </c>
    </row>
    <row r="14" spans="1:5" x14ac:dyDescent="0.3">
      <c r="A14" s="19" t="s">
        <v>66</v>
      </c>
      <c r="B14" s="20">
        <v>48</v>
      </c>
      <c r="C14" s="9"/>
      <c r="D14" s="9">
        <v>53</v>
      </c>
    </row>
    <row r="15" spans="1:5" x14ac:dyDescent="0.3">
      <c r="A15" s="19" t="s">
        <v>129</v>
      </c>
      <c r="B15" s="20">
        <v>0</v>
      </c>
      <c r="C15" s="9"/>
      <c r="D15" s="9">
        <v>30</v>
      </c>
    </row>
    <row r="16" spans="1:5" x14ac:dyDescent="0.3">
      <c r="A16" s="12" t="s">
        <v>92</v>
      </c>
      <c r="B16" s="20"/>
      <c r="C16" s="9"/>
      <c r="D16" s="9"/>
    </row>
    <row r="17" spans="1:4" x14ac:dyDescent="0.3">
      <c r="A17" s="19" t="s">
        <v>74</v>
      </c>
      <c r="B17" s="20">
        <v>-423</v>
      </c>
      <c r="C17" s="9"/>
      <c r="D17" s="9">
        <v>-384</v>
      </c>
    </row>
    <row r="18" spans="1:4" x14ac:dyDescent="0.3">
      <c r="A18" s="19" t="s">
        <v>85</v>
      </c>
      <c r="B18" s="20">
        <v>29</v>
      </c>
      <c r="C18" s="9"/>
      <c r="D18" s="9">
        <v>43</v>
      </c>
    </row>
    <row r="19" spans="1:4" x14ac:dyDescent="0.3">
      <c r="A19" s="19" t="s">
        <v>40</v>
      </c>
      <c r="B19" s="20">
        <v>545</v>
      </c>
      <c r="C19" s="9"/>
      <c r="D19" s="9">
        <v>83</v>
      </c>
    </row>
    <row r="20" spans="1:4" x14ac:dyDescent="0.3">
      <c r="A20" s="19" t="s">
        <v>41</v>
      </c>
      <c r="B20" s="20">
        <v>-152</v>
      </c>
      <c r="C20" s="9"/>
      <c r="D20" s="9">
        <v>-98</v>
      </c>
    </row>
    <row r="21" spans="1:4" x14ac:dyDescent="0.3">
      <c r="A21" s="19" t="s">
        <v>67</v>
      </c>
      <c r="B21" s="20">
        <v>320</v>
      </c>
      <c r="C21" s="9"/>
      <c r="D21" s="4">
        <v>493</v>
      </c>
    </row>
    <row r="22" spans="1:4" x14ac:dyDescent="0.3">
      <c r="A22" s="19" t="s">
        <v>68</v>
      </c>
      <c r="B22" s="20">
        <v>584</v>
      </c>
      <c r="C22" s="9"/>
      <c r="D22" s="4">
        <v>862</v>
      </c>
    </row>
    <row r="23" spans="1:4" x14ac:dyDescent="0.3">
      <c r="A23" s="12" t="s">
        <v>73</v>
      </c>
      <c r="B23" s="285">
        <v>-21</v>
      </c>
      <c r="C23" s="9"/>
      <c r="D23" s="27">
        <v>10</v>
      </c>
    </row>
    <row r="24" spans="1:4" ht="23.25" x14ac:dyDescent="0.3">
      <c r="A24" s="5" t="s">
        <v>126</v>
      </c>
      <c r="B24" s="285">
        <v>2100</v>
      </c>
      <c r="C24" s="9"/>
      <c r="D24" s="28">
        <v>2085</v>
      </c>
    </row>
    <row r="25" spans="1:4" ht="18.75" customHeight="1" x14ac:dyDescent="0.3">
      <c r="A25" s="6"/>
      <c r="B25" s="20"/>
      <c r="C25" s="9"/>
      <c r="D25" s="9"/>
    </row>
    <row r="26" spans="1:4" ht="18.75" customHeight="1" x14ac:dyDescent="0.3">
      <c r="A26" s="5" t="s">
        <v>98</v>
      </c>
      <c r="B26" s="20"/>
      <c r="C26" s="9"/>
      <c r="D26" s="9"/>
    </row>
    <row r="27" spans="1:4" x14ac:dyDescent="0.3">
      <c r="A27" s="7" t="s">
        <v>84</v>
      </c>
      <c r="B27" s="20">
        <v>-103</v>
      </c>
      <c r="C27" s="9"/>
      <c r="D27" s="9">
        <v>-106</v>
      </c>
    </row>
    <row r="28" spans="1:4" x14ac:dyDescent="0.3">
      <c r="A28" s="21" t="s">
        <v>69</v>
      </c>
      <c r="B28" s="285">
        <v>-23</v>
      </c>
      <c r="C28" s="9"/>
      <c r="D28" s="11">
        <v>-42</v>
      </c>
    </row>
    <row r="29" spans="1:4" ht="18.75" customHeight="1" x14ac:dyDescent="0.3">
      <c r="A29" s="5" t="s">
        <v>106</v>
      </c>
      <c r="B29" s="286">
        <v>-126</v>
      </c>
      <c r="C29" s="22"/>
      <c r="D29" s="28">
        <v>-148</v>
      </c>
    </row>
    <row r="30" spans="1:4" ht="18.75" customHeight="1" x14ac:dyDescent="0.3">
      <c r="A30" s="5"/>
      <c r="B30" s="287"/>
      <c r="C30" s="22"/>
      <c r="D30" s="22"/>
    </row>
    <row r="31" spans="1:4" ht="18.75" customHeight="1" x14ac:dyDescent="0.3">
      <c r="A31" s="5" t="s">
        <v>99</v>
      </c>
      <c r="B31" s="288"/>
      <c r="C31" s="10"/>
      <c r="D31" s="10"/>
    </row>
    <row r="32" spans="1:4" x14ac:dyDescent="0.3">
      <c r="A32" s="23" t="s">
        <v>149</v>
      </c>
      <c r="B32" s="288">
        <v>-1106</v>
      </c>
      <c r="C32" s="10"/>
      <c r="D32" s="10">
        <v>-461</v>
      </c>
    </row>
    <row r="33" spans="1:7" x14ac:dyDescent="0.3">
      <c r="A33" s="23" t="s">
        <v>105</v>
      </c>
      <c r="B33" s="288">
        <v>197</v>
      </c>
      <c r="C33" s="10"/>
      <c r="D33" s="10">
        <v>55</v>
      </c>
    </row>
    <row r="34" spans="1:7" x14ac:dyDescent="0.3">
      <c r="A34" s="23" t="s">
        <v>93</v>
      </c>
      <c r="B34" s="288">
        <v>-444</v>
      </c>
      <c r="C34" s="10"/>
      <c r="D34" s="10">
        <v>-371</v>
      </c>
    </row>
    <row r="35" spans="1:7" x14ac:dyDescent="0.3">
      <c r="A35" s="23" t="s">
        <v>69</v>
      </c>
      <c r="B35" s="285">
        <v>26</v>
      </c>
      <c r="C35" s="10"/>
      <c r="D35" s="11">
        <v>7</v>
      </c>
    </row>
    <row r="36" spans="1:7" ht="18.75" customHeight="1" x14ac:dyDescent="0.3">
      <c r="A36" s="5" t="s">
        <v>42</v>
      </c>
      <c r="B36" s="285">
        <v>-1327</v>
      </c>
      <c r="C36" s="9"/>
      <c r="D36" s="27">
        <v>-770</v>
      </c>
    </row>
    <row r="37" spans="1:7" ht="18.75" customHeight="1" x14ac:dyDescent="0.3">
      <c r="A37" s="8"/>
      <c r="B37" s="289"/>
      <c r="C37" s="10"/>
      <c r="D37" s="24"/>
    </row>
    <row r="38" spans="1:7" ht="18.75" customHeight="1" x14ac:dyDescent="0.3">
      <c r="A38" s="5" t="s">
        <v>95</v>
      </c>
      <c r="B38" s="288">
        <v>647</v>
      </c>
      <c r="C38" s="10"/>
      <c r="D38" s="10">
        <v>1167</v>
      </c>
    </row>
    <row r="39" spans="1:7" ht="18.75" customHeight="1" x14ac:dyDescent="0.3">
      <c r="A39" s="5" t="s">
        <v>122</v>
      </c>
      <c r="B39" s="285">
        <v>2617</v>
      </c>
      <c r="C39" s="10"/>
      <c r="D39" s="11">
        <v>1898</v>
      </c>
    </row>
    <row r="40" spans="1:7" ht="18.75" customHeight="1" thickBot="1" x14ac:dyDescent="0.35">
      <c r="A40" s="5" t="s">
        <v>123</v>
      </c>
      <c r="B40" s="290">
        <v>3264</v>
      </c>
      <c r="C40" s="18"/>
      <c r="D40" s="62">
        <v>3065</v>
      </c>
    </row>
    <row r="41" spans="1:7" ht="21" thickTop="1" x14ac:dyDescent="0.3">
      <c r="B41" s="25"/>
    </row>
    <row r="42" spans="1:7" ht="23.25" x14ac:dyDescent="0.3">
      <c r="A42" s="322" t="s">
        <v>157</v>
      </c>
      <c r="B42" s="322"/>
      <c r="C42" s="322"/>
      <c r="D42" s="322"/>
      <c r="E42" s="322"/>
      <c r="F42" s="322"/>
      <c r="G42" s="322"/>
    </row>
    <row r="43" spans="1:7" x14ac:dyDescent="0.3">
      <c r="A43" s="320" t="s">
        <v>148</v>
      </c>
      <c r="B43" s="320"/>
      <c r="C43" s="320"/>
      <c r="D43" s="320"/>
      <c r="E43" s="320"/>
      <c r="F43" s="320"/>
      <c r="G43" s="320"/>
    </row>
    <row r="44" spans="1:7" ht="9.75" customHeight="1" x14ac:dyDescent="0.3">
      <c r="A44" s="279"/>
      <c r="B44" s="279"/>
      <c r="C44" s="279"/>
      <c r="D44" s="279"/>
      <c r="E44" s="279"/>
      <c r="F44" s="279"/>
      <c r="G44" s="279"/>
    </row>
    <row r="45" spans="1:7" x14ac:dyDescent="0.3">
      <c r="A45" s="320"/>
      <c r="B45" s="320"/>
      <c r="C45" s="320"/>
      <c r="D45" s="320"/>
      <c r="E45" s="320"/>
      <c r="F45" s="320"/>
      <c r="G45" s="320"/>
    </row>
    <row r="46" spans="1:7" x14ac:dyDescent="0.3">
      <c r="A46" s="320"/>
      <c r="B46" s="320"/>
      <c r="C46" s="320"/>
      <c r="D46" s="320"/>
      <c r="E46" s="320"/>
      <c r="F46" s="320"/>
      <c r="G46" s="320"/>
    </row>
    <row r="47" spans="1:7" x14ac:dyDescent="0.3">
      <c r="A47" s="320"/>
      <c r="B47" s="320"/>
      <c r="C47" s="320"/>
      <c r="D47" s="320"/>
      <c r="E47" s="320"/>
      <c r="F47" s="320"/>
      <c r="G47" s="320"/>
    </row>
    <row r="50" spans="1:1" x14ac:dyDescent="0.3">
      <c r="A50" s="14" t="s">
        <v>128</v>
      </c>
    </row>
    <row r="51" spans="1:1" x14ac:dyDescent="0.3">
      <c r="A51" s="14" t="s">
        <v>128</v>
      </c>
    </row>
  </sheetData>
  <mergeCells count="6">
    <mergeCell ref="A46:G46"/>
    <mergeCell ref="A47:G47"/>
    <mergeCell ref="B6:D6"/>
    <mergeCell ref="A42:G42"/>
    <mergeCell ref="A43:G43"/>
    <mergeCell ref="A45:G45"/>
  </mergeCells>
  <phoneticPr fontId="4" type="noConversion"/>
  <pageMargins left="0.75" right="0.5" top="0.5" bottom="0.5" header="0.5" footer="0.25"/>
  <pageSetup scale="58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1"/>
  <sheetViews>
    <sheetView topLeftCell="A5" zoomScale="106" zoomScaleNormal="106" workbookViewId="0">
      <selection activeCell="D12" sqref="D12"/>
    </sheetView>
  </sheetViews>
  <sheetFormatPr defaultColWidth="8.88671875" defaultRowHeight="20.25" x14ac:dyDescent="0.3"/>
  <cols>
    <col min="1" max="1" width="71" style="33" customWidth="1"/>
    <col min="2" max="2" width="15.6640625" style="33" customWidth="1"/>
    <col min="3" max="3" width="4" style="33" customWidth="1"/>
    <col min="4" max="4" width="12.44140625" style="33" customWidth="1"/>
    <col min="5" max="5" width="4" style="33" customWidth="1"/>
    <col min="6" max="6" width="15.88671875" style="33" customWidth="1"/>
    <col min="7" max="7" width="4" style="33" customWidth="1"/>
    <col min="8" max="8" width="17.109375" style="33" customWidth="1"/>
    <col min="9" max="9" width="4" style="33" customWidth="1"/>
    <col min="10" max="10" width="17.21875" style="33" customWidth="1"/>
    <col min="11" max="16384" width="8.88671875" style="33"/>
  </cols>
  <sheetData>
    <row r="1" spans="1:10" x14ac:dyDescent="0.3">
      <c r="A1" s="30" t="s">
        <v>96</v>
      </c>
      <c r="B1" s="31"/>
      <c r="C1" s="32"/>
      <c r="D1" s="32"/>
      <c r="E1" s="32"/>
      <c r="F1" s="32"/>
      <c r="G1" s="32"/>
      <c r="H1" s="32"/>
      <c r="I1" s="32"/>
      <c r="J1" s="32"/>
    </row>
    <row r="2" spans="1:10" x14ac:dyDescent="0.3">
      <c r="A2" s="30" t="s">
        <v>79</v>
      </c>
      <c r="B2" s="31"/>
      <c r="C2" s="32"/>
      <c r="D2" s="32"/>
      <c r="E2" s="32"/>
      <c r="F2" s="32"/>
      <c r="G2" s="32"/>
      <c r="H2" s="32"/>
      <c r="I2" s="32"/>
      <c r="J2" s="32"/>
    </row>
    <row r="3" spans="1:10" x14ac:dyDescent="0.3">
      <c r="A3" s="30" t="s">
        <v>83</v>
      </c>
      <c r="B3" s="31"/>
      <c r="C3" s="32"/>
      <c r="D3" s="32"/>
      <c r="E3" s="32"/>
      <c r="F3" s="32"/>
      <c r="G3" s="32"/>
      <c r="H3" s="32"/>
      <c r="I3" s="32"/>
      <c r="J3" s="32"/>
    </row>
    <row r="4" spans="1:10" x14ac:dyDescent="0.3">
      <c r="A4" s="30"/>
      <c r="B4" s="31"/>
      <c r="C4" s="32"/>
      <c r="D4" s="32"/>
      <c r="E4" s="32"/>
      <c r="F4" s="32"/>
      <c r="G4" s="32"/>
      <c r="H4" s="32"/>
      <c r="I4" s="32"/>
      <c r="J4" s="32"/>
    </row>
    <row r="5" spans="1:10" x14ac:dyDescent="0.3">
      <c r="A5" s="34"/>
      <c r="B5" s="35"/>
      <c r="C5" s="35"/>
      <c r="D5" s="35"/>
      <c r="E5" s="35"/>
      <c r="F5" s="36"/>
      <c r="G5" s="36"/>
      <c r="H5" s="36"/>
      <c r="I5" s="36"/>
      <c r="J5" s="36"/>
    </row>
    <row r="6" spans="1:10" x14ac:dyDescent="0.3">
      <c r="A6" s="37"/>
      <c r="B6" s="37"/>
      <c r="C6" s="37"/>
      <c r="D6" s="37"/>
      <c r="E6" s="37"/>
      <c r="F6" s="37"/>
      <c r="G6" s="37"/>
      <c r="H6" s="38" t="s">
        <v>24</v>
      </c>
      <c r="I6" s="39"/>
      <c r="J6" s="37"/>
    </row>
    <row r="7" spans="1:10" x14ac:dyDescent="0.3">
      <c r="A7" s="37"/>
      <c r="B7" s="40"/>
      <c r="C7" s="37"/>
      <c r="D7" s="40" t="s">
        <v>5</v>
      </c>
      <c r="E7" s="37"/>
      <c r="F7" s="37"/>
      <c r="G7" s="37"/>
      <c r="H7" s="38" t="s">
        <v>3</v>
      </c>
      <c r="I7" s="38"/>
      <c r="J7" s="40" t="s">
        <v>6</v>
      </c>
    </row>
    <row r="8" spans="1:10" x14ac:dyDescent="0.3">
      <c r="A8" s="37"/>
      <c r="B8" s="40" t="s">
        <v>7</v>
      </c>
      <c r="C8" s="101"/>
      <c r="D8" s="40" t="s">
        <v>8</v>
      </c>
      <c r="E8" s="101"/>
      <c r="F8" s="40" t="s">
        <v>9</v>
      </c>
      <c r="G8" s="37"/>
      <c r="H8" s="38" t="s">
        <v>10</v>
      </c>
      <c r="I8" s="38"/>
      <c r="J8" s="40" t="s">
        <v>11</v>
      </c>
    </row>
    <row r="9" spans="1:10" ht="21" thickBot="1" x14ac:dyDescent="0.35">
      <c r="A9" s="37"/>
      <c r="B9" s="41" t="s">
        <v>12</v>
      </c>
      <c r="C9" s="42"/>
      <c r="D9" s="41" t="s">
        <v>13</v>
      </c>
      <c r="E9" s="42"/>
      <c r="F9" s="41" t="s">
        <v>14</v>
      </c>
      <c r="G9" s="42"/>
      <c r="H9" s="41" t="s">
        <v>35</v>
      </c>
      <c r="I9" s="41"/>
      <c r="J9" s="41" t="s">
        <v>15</v>
      </c>
    </row>
    <row r="10" spans="1:10" x14ac:dyDescent="0.3">
      <c r="A10" s="37"/>
      <c r="B10" s="37"/>
      <c r="C10" s="37"/>
      <c r="D10" s="37"/>
      <c r="E10" s="37"/>
      <c r="F10" s="37"/>
      <c r="G10" s="37"/>
      <c r="H10" s="43"/>
      <c r="I10" s="39"/>
      <c r="J10" s="37"/>
    </row>
    <row r="11" spans="1:10" x14ac:dyDescent="0.3">
      <c r="A11" s="37"/>
      <c r="B11" s="37"/>
      <c r="C11" s="37"/>
      <c r="D11" s="37"/>
      <c r="E11" s="37"/>
      <c r="F11" s="37"/>
      <c r="G11" s="37"/>
      <c r="H11" s="39"/>
      <c r="I11" s="39"/>
      <c r="J11" s="37"/>
    </row>
    <row r="12" spans="1:10" ht="23.25" x14ac:dyDescent="0.35">
      <c r="A12" s="39" t="s">
        <v>136</v>
      </c>
      <c r="B12" s="29">
        <v>319</v>
      </c>
      <c r="C12" s="29"/>
      <c r="D12" s="44" t="s">
        <v>158</v>
      </c>
      <c r="E12" s="29"/>
      <c r="F12" s="29">
        <v>14200</v>
      </c>
      <c r="G12" s="29"/>
      <c r="H12" s="29">
        <v>-9601</v>
      </c>
      <c r="I12" s="29"/>
      <c r="J12" s="29">
        <v>4918</v>
      </c>
    </row>
    <row r="13" spans="1:10" ht="6" customHeight="1" x14ac:dyDescent="0.3">
      <c r="A13" s="37"/>
      <c r="B13" s="45"/>
      <c r="C13" s="45"/>
      <c r="D13" s="45"/>
      <c r="E13" s="45"/>
      <c r="F13" s="45"/>
      <c r="G13" s="37"/>
      <c r="H13" s="46"/>
      <c r="I13" s="39"/>
      <c r="J13" s="47"/>
    </row>
    <row r="14" spans="1:10" x14ac:dyDescent="0.3">
      <c r="A14" s="48" t="s">
        <v>4</v>
      </c>
      <c r="B14" s="63">
        <v>0</v>
      </c>
      <c r="C14" s="64"/>
      <c r="D14" s="65">
        <v>0</v>
      </c>
      <c r="E14" s="66"/>
      <c r="F14" s="67">
        <v>933</v>
      </c>
      <c r="G14" s="64"/>
      <c r="H14" s="63">
        <v>0</v>
      </c>
      <c r="I14" s="68"/>
      <c r="J14" s="69">
        <v>933</v>
      </c>
    </row>
    <row r="15" spans="1:10" ht="6" customHeight="1" x14ac:dyDescent="0.3">
      <c r="B15" s="65"/>
      <c r="C15" s="65"/>
      <c r="D15" s="65"/>
      <c r="E15" s="65"/>
      <c r="F15" s="65"/>
      <c r="H15" s="63"/>
      <c r="I15" s="70"/>
      <c r="J15" s="280"/>
    </row>
    <row r="16" spans="1:10" ht="23.25" x14ac:dyDescent="0.3">
      <c r="A16" s="48" t="s">
        <v>125</v>
      </c>
      <c r="B16" s="65">
        <v>0</v>
      </c>
      <c r="C16" s="65"/>
      <c r="D16" s="65">
        <v>0</v>
      </c>
      <c r="E16" s="65"/>
      <c r="F16" s="65">
        <v>0</v>
      </c>
      <c r="H16" s="65">
        <v>164</v>
      </c>
      <c r="I16" s="70"/>
      <c r="J16" s="69">
        <v>164</v>
      </c>
    </row>
    <row r="17" spans="1:10" ht="6" customHeight="1" x14ac:dyDescent="0.3">
      <c r="B17" s="70"/>
      <c r="C17" s="70"/>
      <c r="D17" s="70"/>
      <c r="E17" s="70"/>
      <c r="F17" s="70"/>
      <c r="G17" s="70"/>
      <c r="H17" s="70"/>
      <c r="I17" s="70"/>
      <c r="J17" s="67"/>
    </row>
    <row r="18" spans="1:10" x14ac:dyDescent="0.3">
      <c r="A18" s="48" t="s">
        <v>150</v>
      </c>
      <c r="B18" s="67">
        <v>-7</v>
      </c>
      <c r="C18" s="67"/>
      <c r="D18" s="67">
        <v>-316</v>
      </c>
      <c r="E18" s="67"/>
      <c r="F18" s="67">
        <v>-783</v>
      </c>
      <c r="G18" s="70"/>
      <c r="H18" s="71">
        <v>0</v>
      </c>
      <c r="I18" s="70"/>
      <c r="J18" s="69">
        <v>-1106</v>
      </c>
    </row>
    <row r="19" spans="1:10" ht="6" customHeight="1" x14ac:dyDescent="0.3">
      <c r="B19" s="65"/>
      <c r="C19" s="65"/>
      <c r="D19" s="65"/>
      <c r="E19" s="65"/>
      <c r="F19" s="65"/>
      <c r="H19" s="63"/>
      <c r="I19" s="70"/>
      <c r="J19" s="280"/>
    </row>
    <row r="20" spans="1:10" ht="23.25" x14ac:dyDescent="0.3">
      <c r="A20" s="48" t="s">
        <v>153</v>
      </c>
      <c r="B20" s="65">
        <v>0</v>
      </c>
      <c r="C20" s="65"/>
      <c r="D20" s="65">
        <v>0</v>
      </c>
      <c r="E20" s="65"/>
      <c r="F20" s="65">
        <v>-428</v>
      </c>
      <c r="H20" s="65">
        <v>0</v>
      </c>
      <c r="I20" s="70"/>
      <c r="J20" s="69">
        <v>-428</v>
      </c>
    </row>
    <row r="21" spans="1:10" ht="6" customHeight="1" x14ac:dyDescent="0.3">
      <c r="B21" s="65"/>
      <c r="C21" s="65"/>
      <c r="D21" s="65"/>
      <c r="E21" s="65"/>
      <c r="F21" s="65"/>
      <c r="H21" s="63"/>
      <c r="I21" s="70"/>
      <c r="J21" s="280"/>
    </row>
    <row r="22" spans="1:10" x14ac:dyDescent="0.3">
      <c r="A22" s="48" t="s">
        <v>70</v>
      </c>
      <c r="B22" s="65">
        <v>3</v>
      </c>
      <c r="C22" s="65"/>
      <c r="D22" s="65">
        <v>316</v>
      </c>
      <c r="E22" s="65"/>
      <c r="F22" s="65">
        <v>0</v>
      </c>
      <c r="H22" s="65">
        <v>0</v>
      </c>
      <c r="I22" s="70"/>
      <c r="J22" s="69">
        <v>319</v>
      </c>
    </row>
    <row r="23" spans="1:10" ht="6" customHeight="1" x14ac:dyDescent="0.3">
      <c r="A23" s="51"/>
      <c r="B23" s="39"/>
      <c r="C23" s="39"/>
      <c r="D23" s="39"/>
      <c r="E23" s="39"/>
      <c r="F23" s="39"/>
      <c r="G23" s="39"/>
      <c r="H23" s="39"/>
      <c r="I23" s="39"/>
      <c r="J23" s="49"/>
    </row>
    <row r="24" spans="1:10" ht="5.25" customHeight="1" x14ac:dyDescent="0.3">
      <c r="A24" s="37"/>
      <c r="B24" s="52"/>
      <c r="C24" s="37"/>
      <c r="D24" s="52"/>
      <c r="E24" s="37"/>
      <c r="F24" s="52"/>
      <c r="G24" s="37"/>
      <c r="H24" s="52"/>
      <c r="I24" s="39"/>
      <c r="J24" s="53"/>
    </row>
    <row r="25" spans="1:10" x14ac:dyDescent="0.3">
      <c r="A25" s="39" t="s">
        <v>139</v>
      </c>
      <c r="B25" s="29">
        <v>315</v>
      </c>
      <c r="C25" s="29"/>
      <c r="D25" s="29" t="s">
        <v>159</v>
      </c>
      <c r="E25" s="29"/>
      <c r="F25" s="29">
        <v>13922</v>
      </c>
      <c r="G25" s="29"/>
      <c r="H25" s="29">
        <v>-9437</v>
      </c>
      <c r="I25" s="29"/>
      <c r="J25" s="29">
        <v>4800</v>
      </c>
    </row>
    <row r="26" spans="1:10" ht="4.5" customHeight="1" thickBot="1" x14ac:dyDescent="0.35">
      <c r="A26" s="54"/>
      <c r="B26" s="55"/>
      <c r="C26" s="56"/>
      <c r="D26" s="55"/>
      <c r="E26" s="56"/>
      <c r="F26" s="55"/>
      <c r="G26" s="56"/>
      <c r="H26" s="57"/>
      <c r="I26" s="58"/>
      <c r="J26" s="55"/>
    </row>
    <row r="27" spans="1:10" ht="12.75" customHeight="1" thickTop="1" x14ac:dyDescent="0.3"/>
    <row r="28" spans="1:10" x14ac:dyDescent="0.3">
      <c r="A28" s="160"/>
      <c r="B28" s="2"/>
      <c r="C28" s="2"/>
      <c r="D28" s="2"/>
      <c r="E28" s="2"/>
      <c r="F28" s="2"/>
      <c r="G28" s="2"/>
      <c r="H28" s="2"/>
      <c r="I28" s="2"/>
      <c r="J28" s="2"/>
    </row>
    <row r="29" spans="1:10" s="161" customFormat="1" ht="23.25" x14ac:dyDescent="0.3">
      <c r="A29" s="161" t="s">
        <v>154</v>
      </c>
      <c r="B29" s="162"/>
      <c r="C29" s="162"/>
      <c r="D29" s="162"/>
      <c r="E29" s="162"/>
      <c r="F29" s="162"/>
      <c r="G29" s="162"/>
      <c r="H29" s="163"/>
      <c r="I29" s="163"/>
      <c r="J29" s="163"/>
    </row>
    <row r="30" spans="1:10" s="161" customFormat="1" ht="10.5" customHeight="1" x14ac:dyDescent="0.3">
      <c r="B30" s="163"/>
      <c r="C30" s="163"/>
      <c r="D30" s="163"/>
      <c r="E30" s="163"/>
      <c r="F30" s="163"/>
      <c r="G30" s="163"/>
      <c r="H30" s="163"/>
      <c r="I30" s="163"/>
      <c r="J30" s="163"/>
    </row>
    <row r="31" spans="1:10" s="161" customFormat="1" ht="10.5" customHeight="1" x14ac:dyDescent="0.3">
      <c r="B31" s="163"/>
      <c r="C31" s="163"/>
      <c r="D31" s="163"/>
      <c r="E31" s="163"/>
      <c r="F31" s="163"/>
      <c r="G31" s="163"/>
      <c r="H31" s="163"/>
      <c r="I31" s="163"/>
      <c r="J31" s="163"/>
    </row>
    <row r="32" spans="1:10" s="161" customFormat="1" ht="23.25" x14ac:dyDescent="0.3">
      <c r="A32" s="161" t="s">
        <v>152</v>
      </c>
      <c r="B32" s="163"/>
      <c r="C32" s="163"/>
      <c r="D32" s="163"/>
      <c r="E32" s="163"/>
      <c r="F32" s="163"/>
      <c r="G32" s="163"/>
      <c r="H32" s="163"/>
      <c r="I32" s="163"/>
      <c r="J32" s="163"/>
    </row>
    <row r="33" spans="1:10" s="161" customFormat="1" ht="18" customHeight="1" x14ac:dyDescent="0.3">
      <c r="A33" s="48"/>
      <c r="B33" s="163"/>
      <c r="C33" s="163"/>
      <c r="D33" s="163"/>
      <c r="E33" s="163"/>
      <c r="F33" s="163"/>
      <c r="G33" s="163"/>
      <c r="H33" s="163"/>
      <c r="I33" s="163"/>
      <c r="J33" s="163"/>
    </row>
    <row r="34" spans="1:10" x14ac:dyDescent="0.3"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">
      <c r="B35" s="2"/>
      <c r="C35" s="2"/>
      <c r="D35" s="2"/>
      <c r="E35" s="2"/>
      <c r="F35" s="2"/>
      <c r="G35" s="2"/>
      <c r="H35" s="2"/>
      <c r="I35" s="2"/>
      <c r="J35" s="2"/>
    </row>
    <row r="39" spans="1:10" x14ac:dyDescent="0.3">
      <c r="B39" s="59"/>
      <c r="D39" s="59"/>
      <c r="F39" s="59"/>
      <c r="H39" s="59"/>
      <c r="J39" s="59"/>
    </row>
    <row r="41" spans="1:10" x14ac:dyDescent="0.3">
      <c r="A41" s="2"/>
    </row>
  </sheetData>
  <phoneticPr fontId="0" type="noConversion"/>
  <pageMargins left="0.75" right="0.5" top="0.5" bottom="0.5" header="0.5" footer="0.25"/>
  <pageSetup scale="60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2">
    <pageSetUpPr fitToPage="1"/>
  </sheetPr>
  <dimension ref="A1:L22"/>
  <sheetViews>
    <sheetView zoomScale="70" zoomScaleNormal="70" workbookViewId="0">
      <selection activeCell="A26" sqref="A26"/>
    </sheetView>
  </sheetViews>
  <sheetFormatPr defaultColWidth="10.88671875" defaultRowHeight="18" x14ac:dyDescent="0.25"/>
  <cols>
    <col min="1" max="1" width="24" style="175" customWidth="1"/>
    <col min="2" max="2" width="27.33203125" style="175" customWidth="1"/>
    <col min="3" max="3" width="14.21875" style="175" customWidth="1"/>
    <col min="4" max="4" width="4.44140625" style="175" customWidth="1"/>
    <col min="5" max="5" width="14.21875" style="175" customWidth="1"/>
    <col min="6" max="6" width="4.44140625" style="177" customWidth="1"/>
    <col min="7" max="7" width="2.77734375" style="175" customWidth="1"/>
    <col min="8" max="8" width="14.21875" style="175" customWidth="1"/>
    <col min="9" max="9" width="4.44140625" style="175" customWidth="1"/>
    <col min="10" max="10" width="14.21875" style="175" customWidth="1"/>
    <col min="11" max="11" width="4.44140625" style="177" customWidth="1"/>
    <col min="12" max="12" width="4.44140625" style="175" customWidth="1"/>
    <col min="13" max="16384" width="10.88671875" style="175"/>
  </cols>
  <sheetData>
    <row r="1" spans="1:12" x14ac:dyDescent="0.25">
      <c r="A1" s="172" t="s">
        <v>96</v>
      </c>
      <c r="B1" s="173"/>
      <c r="C1" s="173"/>
      <c r="D1" s="173"/>
      <c r="E1" s="173"/>
      <c r="F1" s="174"/>
      <c r="G1" s="173"/>
      <c r="H1" s="173"/>
      <c r="I1" s="173"/>
      <c r="J1" s="173"/>
      <c r="K1" s="174"/>
      <c r="L1" s="173"/>
    </row>
    <row r="2" spans="1:12" x14ac:dyDescent="0.25">
      <c r="A2" s="172" t="s">
        <v>19</v>
      </c>
      <c r="B2" s="176"/>
    </row>
    <row r="3" spans="1:12" x14ac:dyDescent="0.25">
      <c r="A3" s="178" t="s">
        <v>114</v>
      </c>
      <c r="B3" s="179"/>
      <c r="C3" s="180"/>
      <c r="D3" s="180"/>
      <c r="E3" s="180"/>
      <c r="F3" s="181"/>
      <c r="G3" s="180"/>
      <c r="H3" s="180"/>
      <c r="I3" s="180"/>
      <c r="J3" s="180"/>
      <c r="K3" s="181"/>
      <c r="L3" s="180"/>
    </row>
    <row r="4" spans="1:12" x14ac:dyDescent="0.25">
      <c r="A4" s="164"/>
      <c r="B4" s="176"/>
      <c r="C4" s="173"/>
      <c r="D4" s="173"/>
      <c r="E4" s="173"/>
      <c r="F4" s="174"/>
      <c r="G4" s="173"/>
      <c r="H4" s="173"/>
      <c r="I4" s="173"/>
      <c r="J4" s="173"/>
      <c r="K4" s="174"/>
      <c r="L4" s="173"/>
    </row>
    <row r="5" spans="1:12" x14ac:dyDescent="0.25">
      <c r="A5" s="172"/>
      <c r="B5" s="176"/>
      <c r="C5" s="173"/>
      <c r="D5" s="173"/>
      <c r="E5" s="173"/>
      <c r="F5" s="174"/>
      <c r="G5" s="173"/>
      <c r="H5" s="173"/>
      <c r="I5" s="173"/>
      <c r="J5" s="173"/>
      <c r="K5" s="174"/>
      <c r="L5" s="173"/>
    </row>
    <row r="6" spans="1:12" x14ac:dyDescent="0.25">
      <c r="A6" s="182"/>
      <c r="B6" s="182"/>
      <c r="C6" s="183"/>
      <c r="D6" s="184"/>
      <c r="E6" s="185"/>
      <c r="F6" s="184"/>
      <c r="H6" s="183"/>
      <c r="I6" s="184"/>
      <c r="J6" s="185"/>
      <c r="K6" s="184"/>
    </row>
    <row r="7" spans="1:12" ht="36.75" thickBot="1" x14ac:dyDescent="0.3">
      <c r="A7" s="164" t="s">
        <v>81</v>
      </c>
      <c r="B7" s="166"/>
      <c r="C7" s="186" t="s">
        <v>138</v>
      </c>
      <c r="D7" s="187"/>
      <c r="E7" s="186" t="s">
        <v>140</v>
      </c>
      <c r="F7" s="187"/>
      <c r="H7" s="188"/>
      <c r="I7" s="187"/>
      <c r="J7" s="188"/>
      <c r="K7" s="187"/>
    </row>
    <row r="8" spans="1:12" s="177" customFormat="1" ht="21.75" customHeight="1" x14ac:dyDescent="0.25">
      <c r="A8" s="189" t="s">
        <v>1</v>
      </c>
      <c r="B8" s="189"/>
      <c r="C8" s="167">
        <v>26500</v>
      </c>
      <c r="D8" s="190"/>
      <c r="E8" s="168">
        <v>28000</v>
      </c>
      <c r="F8" s="190"/>
      <c r="H8" s="167"/>
      <c r="I8" s="190"/>
      <c r="J8" s="168"/>
      <c r="K8" s="190"/>
    </row>
    <row r="9" spans="1:12" s="177" customFormat="1" ht="21.75" customHeight="1" x14ac:dyDescent="0.25">
      <c r="A9" s="189" t="s">
        <v>37</v>
      </c>
      <c r="B9" s="189"/>
      <c r="C9" s="169">
        <v>8200</v>
      </c>
      <c r="D9" s="190"/>
      <c r="E9" s="170">
        <v>8300</v>
      </c>
      <c r="F9" s="190"/>
      <c r="H9" s="169"/>
      <c r="I9" s="190"/>
      <c r="J9" s="170"/>
      <c r="K9" s="190"/>
    </row>
    <row r="10" spans="1:12" s="177" customFormat="1" ht="21.75" customHeight="1" x14ac:dyDescent="0.25">
      <c r="A10" s="189" t="s">
        <v>107</v>
      </c>
      <c r="B10" s="189"/>
      <c r="C10" s="169">
        <v>14400</v>
      </c>
      <c r="D10" s="190"/>
      <c r="E10" s="170">
        <v>15000</v>
      </c>
      <c r="F10" s="190"/>
      <c r="H10" s="167"/>
      <c r="I10" s="190"/>
      <c r="J10" s="168"/>
      <c r="K10" s="190"/>
    </row>
    <row r="11" spans="1:12" s="177" customFormat="1" ht="21.75" customHeight="1" x14ac:dyDescent="0.25">
      <c r="A11" s="189" t="s">
        <v>108</v>
      </c>
      <c r="B11" s="189"/>
      <c r="C11" s="169">
        <v>10900</v>
      </c>
      <c r="D11" s="190"/>
      <c r="E11" s="170">
        <v>10800</v>
      </c>
      <c r="F11" s="190"/>
      <c r="H11" s="169"/>
      <c r="I11" s="190"/>
      <c r="J11" s="170"/>
      <c r="K11" s="190"/>
    </row>
    <row r="12" spans="1:12" ht="21.75" customHeight="1" x14ac:dyDescent="0.25">
      <c r="A12" s="189" t="s">
        <v>2</v>
      </c>
      <c r="B12" s="191"/>
      <c r="C12" s="281">
        <v>19600</v>
      </c>
      <c r="D12" s="192"/>
      <c r="E12" s="171">
        <v>20500</v>
      </c>
      <c r="F12" s="193"/>
      <c r="H12" s="169"/>
      <c r="I12" s="193"/>
      <c r="J12" s="170"/>
      <c r="K12" s="193"/>
    </row>
    <row r="13" spans="1:12" ht="21.75" customHeight="1" thickBot="1" x14ac:dyDescent="0.3">
      <c r="A13" s="194" t="s">
        <v>100</v>
      </c>
      <c r="B13" s="194"/>
      <c r="C13" s="282">
        <v>79600</v>
      </c>
      <c r="D13" s="194"/>
      <c r="E13" s="195">
        <v>82600</v>
      </c>
      <c r="F13" s="196"/>
      <c r="H13" s="167"/>
      <c r="I13" s="196"/>
      <c r="J13" s="168"/>
      <c r="K13" s="196"/>
    </row>
    <row r="14" spans="1:12" ht="18.75" thickTop="1" x14ac:dyDescent="0.25">
      <c r="A14" s="194"/>
      <c r="B14" s="194"/>
      <c r="C14" s="197"/>
      <c r="D14" s="196"/>
      <c r="E14" s="197"/>
      <c r="F14" s="196"/>
      <c r="G14" s="197"/>
      <c r="H14" s="198"/>
      <c r="I14" s="196"/>
      <c r="J14" s="198"/>
      <c r="K14" s="196"/>
    </row>
    <row r="15" spans="1:12" x14ac:dyDescent="0.25">
      <c r="A15" s="194"/>
      <c r="B15" s="194"/>
      <c r="C15" s="165"/>
      <c r="D15" s="194"/>
      <c r="E15" s="165"/>
      <c r="F15" s="196"/>
      <c r="G15" s="165"/>
      <c r="H15" s="165"/>
      <c r="I15" s="194"/>
      <c r="J15" s="165"/>
      <c r="K15" s="196"/>
      <c r="L15" s="194"/>
    </row>
    <row r="16" spans="1:12" ht="18.75" thickBot="1" x14ac:dyDescent="0.3">
      <c r="A16" s="176"/>
      <c r="B16" s="176"/>
      <c r="C16" s="324" t="s">
        <v>124</v>
      </c>
      <c r="D16" s="324"/>
      <c r="E16" s="324"/>
      <c r="F16" s="199"/>
      <c r="G16" s="323"/>
      <c r="H16" s="323"/>
      <c r="I16" s="323"/>
      <c r="J16" s="323"/>
      <c r="K16" s="199"/>
    </row>
    <row r="17" spans="1:10" ht="8.25" customHeight="1" x14ac:dyDescent="0.25">
      <c r="A17" s="176"/>
      <c r="B17" s="176"/>
      <c r="C17" s="200"/>
      <c r="D17" s="200"/>
      <c r="E17" s="200"/>
      <c r="G17" s="174"/>
      <c r="H17" s="201"/>
      <c r="I17" s="201"/>
      <c r="J17" s="201"/>
    </row>
    <row r="18" spans="1:10" ht="36" x14ac:dyDescent="0.25">
      <c r="A18" s="176" t="s">
        <v>26</v>
      </c>
      <c r="B18" s="173"/>
      <c r="C18" s="202" t="s">
        <v>138</v>
      </c>
      <c r="D18" s="203"/>
      <c r="E18" s="202" t="s">
        <v>120</v>
      </c>
      <c r="G18" s="204"/>
      <c r="H18" s="205"/>
      <c r="I18" s="203"/>
      <c r="J18" s="205"/>
    </row>
    <row r="19" spans="1:10" ht="22.5" customHeight="1" x14ac:dyDescent="0.25">
      <c r="A19" s="206" t="s">
        <v>22</v>
      </c>
      <c r="C19" s="283">
        <v>4</v>
      </c>
      <c r="D19" s="207"/>
      <c r="E19" s="208">
        <v>3</v>
      </c>
      <c r="G19" s="209"/>
      <c r="H19" s="210"/>
      <c r="I19" s="207"/>
      <c r="J19" s="211"/>
    </row>
    <row r="20" spans="1:10" ht="22.5" customHeight="1" x14ac:dyDescent="0.25">
      <c r="A20" s="206" t="s">
        <v>71</v>
      </c>
      <c r="C20" s="283">
        <v>8</v>
      </c>
      <c r="D20" s="212"/>
      <c r="E20" s="208">
        <v>0</v>
      </c>
      <c r="G20" s="209"/>
      <c r="H20" s="210"/>
      <c r="I20" s="207"/>
      <c r="J20" s="211"/>
    </row>
    <row r="21" spans="1:10" ht="22.5" customHeight="1" x14ac:dyDescent="0.25">
      <c r="A21" s="206" t="s">
        <v>21</v>
      </c>
      <c r="C21" s="283">
        <v>5</v>
      </c>
      <c r="D21" s="212"/>
      <c r="E21" s="208">
        <v>6</v>
      </c>
      <c r="G21" s="209"/>
      <c r="H21" s="210"/>
      <c r="I21" s="207"/>
      <c r="J21" s="211"/>
    </row>
    <row r="22" spans="1:10" ht="22.5" customHeight="1" x14ac:dyDescent="0.25">
      <c r="A22" s="206" t="s">
        <v>151</v>
      </c>
      <c r="C22" s="283">
        <v>2</v>
      </c>
      <c r="D22" s="212"/>
      <c r="E22" s="208">
        <v>0</v>
      </c>
      <c r="G22" s="177"/>
      <c r="H22" s="210"/>
      <c r="I22" s="207"/>
      <c r="J22" s="211"/>
    </row>
  </sheetData>
  <mergeCells count="2">
    <mergeCell ref="G16:J16"/>
    <mergeCell ref="C16:E16"/>
  </mergeCells>
  <phoneticPr fontId="4" type="noConversion"/>
  <pageMargins left="0.75" right="0.5" top="0.5" bottom="0.5" header="0.5" footer="0.25"/>
  <pageSetup scale="78" orientation="landscape" r:id="rId1"/>
  <headerFooter alignWithMargins="0">
    <oddFooter>&amp;CTable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Consolidated Results</vt:lpstr>
      <vt:lpstr>Segment Results </vt:lpstr>
      <vt:lpstr>Balance Sheet</vt:lpstr>
      <vt:lpstr>Cash Flow</vt:lpstr>
      <vt:lpstr>Equity Summary</vt:lpstr>
      <vt:lpstr>Operating Data Update </vt:lpstr>
      <vt:lpstr>'Cash Flow'!Print_Area</vt:lpstr>
      <vt:lpstr>'Consolidated Results'!Print_Area</vt:lpstr>
      <vt:lpstr>'Equity Summary'!Print_Area</vt:lpstr>
      <vt:lpstr>'Segment Results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2014-04-21T20:47:05Z</dcterms:created>
  <dcterms:modified xsi:type="dcterms:W3CDTF">2014-04-21T21:01:55Z</dcterms:modified>
</cp:coreProperties>
</file>